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'ir\Documents\Heroes V\1 - Турниры\"/>
    </mc:Choice>
  </mc:AlternateContent>
  <bookViews>
    <workbookView xWindow="0" yWindow="0" windowWidth="28800" windowHeight="12585" tabRatio="595"/>
  </bookViews>
  <sheets>
    <sheet name="Таблица" sheetId="2" r:id="rId1"/>
    <sheet name="Жеребьевка" sheetId="8" r:id="rId2"/>
    <sheet name="История" sheetId="6" r:id="rId3"/>
    <sheet name="Результаты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38" i="2" l="1"/>
  <c r="AU39" i="2"/>
  <c r="AU36" i="2"/>
  <c r="AU37" i="2"/>
  <c r="AU33" i="2"/>
  <c r="AU34" i="2"/>
  <c r="AU32" i="2"/>
  <c r="AU35" i="2"/>
  <c r="AU31" i="2"/>
  <c r="AU30" i="2"/>
  <c r="AU26" i="2"/>
  <c r="AU28" i="2"/>
  <c r="AU29" i="2"/>
  <c r="AU24" i="2"/>
  <c r="AU27" i="2"/>
  <c r="AU21" i="2"/>
  <c r="AU25" i="2"/>
  <c r="AU23" i="2"/>
  <c r="AU20" i="2"/>
  <c r="AU22" i="2"/>
  <c r="AU18" i="2"/>
  <c r="AU19" i="2"/>
  <c r="AU16" i="2"/>
  <c r="AU17" i="2"/>
  <c r="AU13" i="2"/>
  <c r="AU12" i="2"/>
  <c r="AU15" i="2"/>
  <c r="AU14" i="2"/>
  <c r="AU10" i="2"/>
  <c r="AU11" i="2"/>
  <c r="AU9" i="2"/>
  <c r="AU8" i="2"/>
  <c r="AU5" i="2"/>
  <c r="AU6" i="2"/>
  <c r="AU7" i="2"/>
</calcChain>
</file>

<file path=xl/sharedStrings.xml><?xml version="1.0" encoding="utf-8"?>
<sst xmlns="http://schemas.openxmlformats.org/spreadsheetml/2006/main" count="1898" uniqueCount="110">
  <si>
    <t>1 тур</t>
  </si>
  <si>
    <t>2 тур</t>
  </si>
  <si>
    <t>3 тур</t>
  </si>
  <si>
    <t>4 тур</t>
  </si>
  <si>
    <t>5 тур</t>
  </si>
  <si>
    <t>6 тур</t>
  </si>
  <si>
    <t>7 тур</t>
  </si>
  <si>
    <t>NirvanaWiz</t>
  </si>
  <si>
    <t>Gerodot</t>
  </si>
  <si>
    <t>Levis</t>
  </si>
  <si>
    <t>Strider_HL</t>
  </si>
  <si>
    <t>SpaceCowboy</t>
  </si>
  <si>
    <t>dwarve</t>
  </si>
  <si>
    <t>kArtorFun</t>
  </si>
  <si>
    <t>HRISTOS</t>
  </si>
  <si>
    <t>Mosol</t>
  </si>
  <si>
    <t>Пары 1 тура</t>
  </si>
  <si>
    <t>Gerod</t>
  </si>
  <si>
    <t>-</t>
  </si>
  <si>
    <t>Strider</t>
  </si>
  <si>
    <t>SpaceC</t>
  </si>
  <si>
    <t>Imladris</t>
  </si>
  <si>
    <t>Arantir</t>
  </si>
  <si>
    <t>Пары 8 тура</t>
  </si>
  <si>
    <t>КБ</t>
  </si>
  <si>
    <t>УКБ</t>
  </si>
  <si>
    <t>Sanguinius</t>
  </si>
  <si>
    <t>Masha</t>
  </si>
  <si>
    <t>GedxBlood</t>
  </si>
  <si>
    <t>contrique</t>
  </si>
  <si>
    <t>Glock</t>
  </si>
  <si>
    <t>BO5</t>
  </si>
  <si>
    <t>contr</t>
  </si>
  <si>
    <t>GedxB</t>
  </si>
  <si>
    <t>Nirvan</t>
  </si>
  <si>
    <t>kArtorF</t>
  </si>
  <si>
    <t>HRIST</t>
  </si>
  <si>
    <t>Imladr</t>
  </si>
  <si>
    <t>Sangui</t>
  </si>
  <si>
    <t>sinax</t>
  </si>
  <si>
    <t>Pakicetus</t>
  </si>
  <si>
    <t>GODzilla</t>
  </si>
  <si>
    <t>Lohikaarme</t>
  </si>
  <si>
    <t>MrFedia3000</t>
  </si>
  <si>
    <t>ktzz451</t>
  </si>
  <si>
    <t>LordMichal</t>
  </si>
  <si>
    <t>Doge</t>
  </si>
  <si>
    <t>Mind</t>
  </si>
  <si>
    <t>Alpha</t>
  </si>
  <si>
    <t>Aryman</t>
  </si>
  <si>
    <t>Queela</t>
  </si>
  <si>
    <t>SnikiTWH</t>
  </si>
  <si>
    <t>Swierszczu</t>
  </si>
  <si>
    <t>Banshee_PL</t>
  </si>
  <si>
    <t>Tricky Mickey</t>
  </si>
  <si>
    <t>MicroProtoss</t>
  </si>
  <si>
    <t>Deinera</t>
  </si>
  <si>
    <t>WINgaeLL</t>
  </si>
  <si>
    <t>Ornella</t>
  </si>
  <si>
    <t>qqmax7</t>
  </si>
  <si>
    <t>Jester101</t>
  </si>
  <si>
    <t>Zoulmur</t>
  </si>
  <si>
    <t>Sithis</t>
  </si>
  <si>
    <t>Czyzyk</t>
  </si>
  <si>
    <t>FireMoon</t>
  </si>
  <si>
    <t>8 тур</t>
  </si>
  <si>
    <t>Malkavian1n</t>
  </si>
  <si>
    <t>Moonitouch</t>
  </si>
  <si>
    <t>nt160</t>
  </si>
  <si>
    <t>C0DEX</t>
  </si>
  <si>
    <t>GODz</t>
  </si>
  <si>
    <t>Jester</t>
  </si>
  <si>
    <t>Lohikaa</t>
  </si>
  <si>
    <t>Malk</t>
  </si>
  <si>
    <t>Protoss</t>
  </si>
  <si>
    <t>Mooni</t>
  </si>
  <si>
    <t>Fedia</t>
  </si>
  <si>
    <t>Michal</t>
  </si>
  <si>
    <t>Pakicet</t>
  </si>
  <si>
    <t>Sniki</t>
  </si>
  <si>
    <t>TrickyM</t>
  </si>
  <si>
    <t>WINg</t>
  </si>
  <si>
    <t>Zoul</t>
  </si>
  <si>
    <t>BansPL</t>
  </si>
  <si>
    <t>ktzz</t>
  </si>
  <si>
    <t>FMoon</t>
  </si>
  <si>
    <t>Пары 2 тура</t>
  </si>
  <si>
    <t>—</t>
  </si>
  <si>
    <t>Matyj</t>
  </si>
  <si>
    <t>knight0fnight</t>
  </si>
  <si>
    <t>T</t>
  </si>
  <si>
    <t>knight</t>
  </si>
  <si>
    <t>Пары 3 тура</t>
  </si>
  <si>
    <t>техвин</t>
  </si>
  <si>
    <t>Пары 4 тура</t>
  </si>
  <si>
    <t>Czyżyk</t>
  </si>
  <si>
    <t>Świerszczu</t>
  </si>
  <si>
    <t>Świersz</t>
  </si>
  <si>
    <t>Пары 5 тура</t>
  </si>
  <si>
    <t>Nirv-Sang_LOS</t>
  </si>
  <si>
    <t>nt160-Jest_LOS</t>
  </si>
  <si>
    <t>Nirv-Sang_WIN</t>
  </si>
  <si>
    <t>nt160-Jest_WIN</t>
  </si>
  <si>
    <t>win by default</t>
  </si>
  <si>
    <t>Пары 6 тура</t>
  </si>
  <si>
    <t>Ger-ktzz_WIN</t>
  </si>
  <si>
    <t>Ger-ktzz_LOS</t>
  </si>
  <si>
    <t>Пары 7 тура</t>
  </si>
  <si>
    <t>ktzz-HRIS_LOS</t>
  </si>
  <si>
    <t>ktzz-HRIS_WIN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</si>
</sst>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Book Antiqua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 tint="0.49998474074526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  <font>
      <b/>
      <sz val="8"/>
      <color rgb="FF000000"/>
      <name val="Verdana"/>
      <family val="2"/>
      <charset val="204"/>
    </font>
    <font>
      <b/>
      <sz val="8"/>
      <name val="Verdana"/>
      <family val="2"/>
      <charset val="204"/>
    </font>
    <font>
      <b/>
      <sz val="8"/>
      <color rgb="FFFF0000"/>
      <name val="Verdana"/>
      <family val="2"/>
      <charset val="204"/>
    </font>
    <font>
      <sz val="11"/>
      <color rgb="FF0070C0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9"/>
      <color rgb="FFFF0000"/>
      <name val="Calibri Light"/>
      <family val="2"/>
      <charset val="204"/>
      <scheme val="major"/>
    </font>
    <font>
      <sz val="9"/>
      <name val="Calibri Light"/>
      <family val="2"/>
      <charset val="204"/>
      <scheme val="major"/>
    </font>
    <font>
      <sz val="11"/>
      <color rgb="FF000000"/>
      <name val="Calibri Light"/>
      <family val="2"/>
      <charset val="204"/>
      <scheme val="major"/>
    </font>
    <font>
      <sz val="11"/>
      <name val="Calibri Light"/>
      <family val="2"/>
      <charset val="204"/>
      <scheme val="major"/>
    </font>
    <font>
      <b/>
      <sz val="14"/>
      <color rgb="FFFF0000"/>
      <name val="Trebuchet MS"/>
      <family val="2"/>
      <charset val="204"/>
    </font>
    <font>
      <b/>
      <sz val="12"/>
      <color rgb="FFFF0000"/>
      <name val="Calibri Light"/>
      <family val="2"/>
      <charset val="204"/>
      <scheme val="major"/>
    </font>
    <font>
      <b/>
      <sz val="12"/>
      <name val="Calibri Light"/>
      <family val="2"/>
      <charset val="204"/>
      <scheme val="major"/>
    </font>
    <font>
      <b/>
      <sz val="12"/>
      <color rgb="FF00B0F0"/>
      <name val="Calibri Light"/>
      <family val="2"/>
      <charset val="204"/>
      <scheme val="major"/>
    </font>
    <font>
      <sz val="9"/>
      <color rgb="FF00B0F0"/>
      <name val="Calibri Light"/>
      <family val="2"/>
      <charset val="204"/>
      <scheme val="major"/>
    </font>
    <font>
      <sz val="10"/>
      <color theme="1" tint="0.499984740745262"/>
      <name val="Calibri Light"/>
      <family val="2"/>
      <charset val="204"/>
      <scheme val="major"/>
    </font>
    <font>
      <sz val="12"/>
      <color theme="1"/>
      <name val="Book Antiqua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theme="4"/>
      <name val="Calibri"/>
      <family val="2"/>
      <charset val="204"/>
      <scheme val="minor"/>
    </font>
    <font>
      <sz val="12"/>
      <color theme="1"/>
      <name val="Calibri Light"/>
      <family val="2"/>
      <charset val="204"/>
      <scheme val="major"/>
    </font>
    <font>
      <sz val="9"/>
      <color theme="2" tint="-0.249977111117893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sz val="9"/>
      <color theme="1" tint="0.499984740745262"/>
      <name val="Calibri Light"/>
      <family val="2"/>
      <charset val="204"/>
      <scheme val="major"/>
    </font>
    <font>
      <sz val="11"/>
      <color theme="1" tint="0.499984740745262"/>
      <name val="Calibri Light"/>
      <family val="2"/>
      <charset val="204"/>
      <scheme val="major"/>
    </font>
    <font>
      <sz val="11"/>
      <color theme="0" tint="-0.499984740745262"/>
      <name val="Calibri Light"/>
      <family val="2"/>
      <charset val="204"/>
      <scheme val="major"/>
    </font>
    <font>
      <b/>
      <sz val="12"/>
      <color theme="0" tint="-0.499984740745262"/>
      <name val="Calibri Light"/>
      <family val="2"/>
      <charset val="204"/>
      <scheme val="major"/>
    </font>
    <font>
      <sz val="9"/>
      <color theme="0" tint="-0.499984740745262"/>
      <name val="Calibri Light"/>
      <family val="2"/>
      <charset val="204"/>
      <scheme val="major"/>
    </font>
    <font>
      <sz val="11"/>
      <name val="Calibri Light"/>
      <family val="2"/>
      <charset val="204"/>
    </font>
    <font>
      <sz val="11"/>
      <color rgb="FFFF0000"/>
      <name val="Calibri Light"/>
      <family val="2"/>
      <charset val="204"/>
    </font>
    <font>
      <i/>
      <sz val="11"/>
      <name val="Calibri Light"/>
      <family val="2"/>
      <charset val="204"/>
    </font>
    <font>
      <sz val="11"/>
      <color rgb="FFFF0000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b/>
      <sz val="22"/>
      <color rgb="FFFF0000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12"/>
      <color theme="1" tint="0.499984740745262"/>
      <name val="Calibri Light"/>
      <family val="2"/>
      <charset val="204"/>
      <scheme val="major"/>
    </font>
    <font>
      <sz val="10"/>
      <color theme="0" tint="-0.499984740745262"/>
      <name val="Calibri Light"/>
      <family val="2"/>
      <charset val="204"/>
      <scheme val="major"/>
    </font>
    <font>
      <i/>
      <sz val="11"/>
      <name val="Calibri Light"/>
      <family val="2"/>
      <charset val="204"/>
      <scheme val="major"/>
    </font>
    <font>
      <i/>
      <sz val="9"/>
      <color theme="1" tint="0.499984740745262"/>
      <name val="Calibri Light"/>
      <family val="2"/>
      <charset val="204"/>
      <scheme val="major"/>
    </font>
    <font>
      <sz val="11"/>
      <color theme="1" tint="0.499984740745262"/>
      <name val="Calibri"/>
      <family val="2"/>
      <charset val="204"/>
      <scheme val="minor"/>
    </font>
    <font>
      <b/>
      <sz val="12"/>
      <color rgb="FFFF0000"/>
      <name val="Calibri Light"/>
      <family val="2"/>
      <charset val="204"/>
    </font>
    <font>
      <sz val="9"/>
      <color rgb="FFFF0000"/>
      <name val="Calibri Light"/>
      <family val="2"/>
      <charset val="204"/>
    </font>
    <font>
      <b/>
      <sz val="12"/>
      <name val="Calibri Light"/>
      <family val="2"/>
      <charset val="204"/>
    </font>
    <font>
      <sz val="9"/>
      <name val="Calibri Light"/>
      <family val="2"/>
      <charset val="204"/>
    </font>
    <font>
      <b/>
      <sz val="12"/>
      <color theme="1" tint="0.499984740745262"/>
      <name val="Calibri Light"/>
      <family val="2"/>
      <charset val="204"/>
    </font>
    <font>
      <sz val="9"/>
      <color theme="1" tint="0.499984740745262"/>
      <name val="Calibri Light"/>
      <family val="2"/>
      <charset val="204"/>
    </font>
    <font>
      <i/>
      <sz val="11"/>
      <color theme="1"/>
      <name val="Calibri Light"/>
      <family val="2"/>
      <charset val="204"/>
      <scheme val="major"/>
    </font>
    <font>
      <b/>
      <sz val="12"/>
      <color theme="0" tint="-0.499984740745262"/>
      <name val="Calibri Light"/>
      <family val="2"/>
      <charset val="204"/>
    </font>
    <font>
      <sz val="9"/>
      <color theme="0" tint="-0.499984740745262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85">
    <border>
      <left/>
      <right/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4.9989318521683403E-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4.9989318521683403E-2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4.9989318521683403E-2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/>
      <diagonal/>
    </border>
    <border>
      <left style="thin">
        <color theme="0" tint="-4.9989318521683403E-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4.9989318521683403E-2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 style="thin">
        <color rgb="FFF2F2F2"/>
      </left>
      <right style="thin">
        <color rgb="FFF2F2F2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rgb="FFF2F2F2"/>
      </left>
      <right style="thin">
        <color rgb="FFF2F2F2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F2F2F2"/>
      </left>
      <right style="thin">
        <color rgb="FFF2F2F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BFBFBF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F2F2F2"/>
      </left>
      <right style="thin">
        <color rgb="FFF2F2F2"/>
      </right>
      <top style="thin">
        <color rgb="FFBFBFBF"/>
      </top>
      <bottom style="medium">
        <color theme="0" tint="-0.24994659260841701"/>
      </bottom>
      <diagonal/>
    </border>
    <border>
      <left/>
      <right/>
      <top style="thin">
        <color rgb="FFBFBFBF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435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/>
    <xf numFmtId="0" fontId="7" fillId="0" borderId="0" xfId="0" applyFont="1"/>
    <xf numFmtId="0" fontId="7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6" fillId="2" borderId="0" xfId="0" applyFont="1" applyFill="1" applyAlignment="1">
      <alignment horizontal="left"/>
    </xf>
    <xf numFmtId="0" fontId="12" fillId="2" borderId="0" xfId="0" applyFont="1" applyFill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19" fillId="2" borderId="29" xfId="0" applyFont="1" applyFill="1" applyBorder="1" applyAlignment="1">
      <alignment horizontal="center"/>
    </xf>
    <xf numFmtId="1" fontId="14" fillId="2" borderId="30" xfId="0" quotePrefix="1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1" fontId="14" fillId="2" borderId="18" xfId="0" quotePrefix="1" applyNumberFormat="1" applyFont="1" applyFill="1" applyBorder="1" applyAlignment="1">
      <alignment horizontal="right"/>
    </xf>
    <xf numFmtId="1" fontId="14" fillId="2" borderId="6" xfId="0" quotePrefix="1" applyNumberFormat="1" applyFont="1" applyFill="1" applyBorder="1" applyAlignment="1">
      <alignment horizontal="left"/>
    </xf>
    <xf numFmtId="0" fontId="20" fillId="2" borderId="11" xfId="0" applyFont="1" applyFill="1" applyBorder="1" applyAlignment="1">
      <alignment horizontal="center"/>
    </xf>
    <xf numFmtId="1" fontId="15" fillId="2" borderId="18" xfId="0" quotePrefix="1" applyNumberFormat="1" applyFont="1" applyFill="1" applyBorder="1" applyAlignment="1">
      <alignment horizontal="right"/>
    </xf>
    <xf numFmtId="1" fontId="15" fillId="2" borderId="6" xfId="0" quotePrefix="1" applyNumberFormat="1" applyFont="1" applyFill="1" applyBorder="1" applyAlignment="1">
      <alignment horizontal="left"/>
    </xf>
    <xf numFmtId="0" fontId="20" fillId="2" borderId="29" xfId="0" applyFont="1" applyFill="1" applyBorder="1" applyAlignment="1">
      <alignment horizontal="center"/>
    </xf>
    <xf numFmtId="1" fontId="15" fillId="2" borderId="30" xfId="0" quotePrefix="1" applyNumberFormat="1" applyFont="1" applyFill="1" applyBorder="1" applyAlignment="1">
      <alignment horizontal="right"/>
    </xf>
    <xf numFmtId="1" fontId="15" fillId="2" borderId="28" xfId="0" quotePrefix="1" applyNumberFormat="1" applyFont="1" applyFill="1" applyBorder="1" applyAlignment="1">
      <alignment horizontal="left"/>
    </xf>
    <xf numFmtId="1" fontId="14" fillId="2" borderId="9" xfId="0" quotePrefix="1" applyNumberFormat="1" applyFont="1" applyFill="1" applyBorder="1" applyAlignment="1">
      <alignment horizontal="left"/>
    </xf>
    <xf numFmtId="1" fontId="15" fillId="2" borderId="9" xfId="0" quotePrefix="1" applyNumberFormat="1" applyFont="1" applyFill="1" applyBorder="1" applyAlignment="1">
      <alignment horizontal="left"/>
    </xf>
    <xf numFmtId="0" fontId="23" fillId="2" borderId="35" xfId="0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14" fillId="2" borderId="40" xfId="0" quotePrefix="1" applyNumberFormat="1" applyFont="1" applyFill="1" applyBorder="1" applyAlignment="1">
      <alignment horizontal="center"/>
    </xf>
    <xf numFmtId="49" fontId="14" fillId="2" borderId="6" xfId="0" quotePrefix="1" applyNumberFormat="1" applyFont="1" applyFill="1" applyBorder="1" applyAlignment="1">
      <alignment horizontal="center"/>
    </xf>
    <xf numFmtId="49" fontId="14" fillId="2" borderId="28" xfId="0" quotePrefix="1" applyNumberFormat="1" applyFont="1" applyFill="1" applyBorder="1" applyAlignment="1">
      <alignment horizontal="center"/>
    </xf>
    <xf numFmtId="49" fontId="15" fillId="2" borderId="6" xfId="0" quotePrefix="1" applyNumberFormat="1" applyFont="1" applyFill="1" applyBorder="1" applyAlignment="1">
      <alignment horizontal="center"/>
    </xf>
    <xf numFmtId="49" fontId="15" fillId="2" borderId="28" xfId="0" quotePrefix="1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5" fillId="0" borderId="0" xfId="0" applyFont="1"/>
    <xf numFmtId="0" fontId="26" fillId="0" borderId="0" xfId="0" applyFont="1"/>
    <xf numFmtId="0" fontId="19" fillId="2" borderId="48" xfId="0" applyFont="1" applyFill="1" applyBorder="1" applyAlignment="1">
      <alignment horizontal="center"/>
    </xf>
    <xf numFmtId="1" fontId="14" fillId="2" borderId="49" xfId="0" quotePrefix="1" applyNumberFormat="1" applyFont="1" applyFill="1" applyBorder="1" applyAlignment="1">
      <alignment horizontal="right"/>
    </xf>
    <xf numFmtId="49" fontId="14" fillId="2" borderId="47" xfId="0" quotePrefix="1" applyNumberFormat="1" applyFont="1" applyFill="1" applyBorder="1" applyAlignment="1">
      <alignment horizontal="center"/>
    </xf>
    <xf numFmtId="0" fontId="23" fillId="2" borderId="50" xfId="0" applyFont="1" applyFill="1" applyBorder="1" applyAlignment="1">
      <alignment horizontal="center"/>
    </xf>
    <xf numFmtId="1" fontId="14" fillId="2" borderId="51" xfId="0" quotePrefix="1" applyNumberFormat="1" applyFont="1" applyFill="1" applyBorder="1" applyAlignment="1">
      <alignment horizontal="left"/>
    </xf>
    <xf numFmtId="0" fontId="17" fillId="2" borderId="40" xfId="0" applyFont="1" applyFill="1" applyBorder="1" applyAlignment="1">
      <alignment vertical="center"/>
    </xf>
    <xf numFmtId="0" fontId="23" fillId="2" borderId="40" xfId="0" applyFont="1" applyFill="1" applyBorder="1" applyAlignment="1">
      <alignment horizontal="center"/>
    </xf>
    <xf numFmtId="0" fontId="20" fillId="2" borderId="40" xfId="0" applyFont="1" applyFill="1" applyBorder="1" applyAlignment="1">
      <alignment horizontal="center"/>
    </xf>
    <xf numFmtId="1" fontId="15" fillId="2" borderId="40" xfId="0" quotePrefix="1" applyNumberFormat="1" applyFont="1" applyFill="1" applyBorder="1" applyAlignment="1">
      <alignment horizontal="right"/>
    </xf>
    <xf numFmtId="49" fontId="15" fillId="2" borderId="40" xfId="0" quotePrefix="1" applyNumberFormat="1" applyFont="1" applyFill="1" applyBorder="1" applyAlignment="1">
      <alignment horizontal="center"/>
    </xf>
    <xf numFmtId="1" fontId="15" fillId="2" borderId="40" xfId="0" quotePrefix="1" applyNumberFormat="1" applyFont="1" applyFill="1" applyBorder="1" applyAlignment="1">
      <alignment horizontal="left"/>
    </xf>
    <xf numFmtId="1" fontId="28" fillId="2" borderId="40" xfId="0" quotePrefix="1" applyNumberFormat="1" applyFont="1" applyFill="1" applyBorder="1" applyAlignment="1">
      <alignment horizontal="right"/>
    </xf>
    <xf numFmtId="49" fontId="28" fillId="2" borderId="40" xfId="0" quotePrefix="1" applyNumberFormat="1" applyFont="1" applyFill="1" applyBorder="1" applyAlignment="1">
      <alignment horizontal="center"/>
    </xf>
    <xf numFmtId="1" fontId="28" fillId="2" borderId="40" xfId="0" quotePrefix="1" applyNumberFormat="1" applyFont="1" applyFill="1" applyBorder="1" applyAlignment="1">
      <alignment horizontal="left"/>
    </xf>
    <xf numFmtId="0" fontId="19" fillId="2" borderId="40" xfId="0" applyFont="1" applyFill="1" applyBorder="1" applyAlignment="1">
      <alignment horizontal="center"/>
    </xf>
    <xf numFmtId="1" fontId="14" fillId="2" borderId="40" xfId="0" quotePrefix="1" applyNumberFormat="1" applyFont="1" applyFill="1" applyBorder="1" applyAlignment="1">
      <alignment horizontal="right"/>
    </xf>
    <xf numFmtId="1" fontId="14" fillId="2" borderId="40" xfId="0" quotePrefix="1" applyNumberFormat="1" applyFont="1" applyFill="1" applyBorder="1" applyAlignment="1">
      <alignment horizontal="left"/>
    </xf>
    <xf numFmtId="0" fontId="29" fillId="2" borderId="2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0" fontId="0" fillId="2" borderId="1" xfId="0" applyFill="1" applyBorder="1"/>
    <xf numFmtId="0" fontId="13" fillId="2" borderId="54" xfId="0" applyFont="1" applyFill="1" applyBorder="1" applyAlignment="1">
      <alignment vertical="center"/>
    </xf>
    <xf numFmtId="0" fontId="33" fillId="2" borderId="29" xfId="0" applyFont="1" applyFill="1" applyBorder="1" applyAlignment="1">
      <alignment horizontal="center"/>
    </xf>
    <xf numFmtId="1" fontId="34" fillId="2" borderId="30" xfId="0" applyNumberFormat="1" applyFont="1" applyFill="1" applyBorder="1" applyAlignment="1">
      <alignment horizontal="right"/>
    </xf>
    <xf numFmtId="49" fontId="34" fillId="2" borderId="28" xfId="0" quotePrefix="1" applyNumberFormat="1" applyFont="1" applyFill="1" applyBorder="1" applyAlignment="1">
      <alignment horizontal="center"/>
    </xf>
    <xf numFmtId="1" fontId="34" fillId="2" borderId="28" xfId="0" applyNumberFormat="1" applyFont="1" applyFill="1" applyBorder="1" applyAlignment="1">
      <alignment horizontal="left"/>
    </xf>
    <xf numFmtId="0" fontId="23" fillId="2" borderId="33" xfId="0" applyFont="1" applyFill="1" applyBorder="1" applyAlignment="1">
      <alignment horizontal="left"/>
    </xf>
    <xf numFmtId="0" fontId="23" fillId="2" borderId="34" xfId="0" applyFont="1" applyFill="1" applyBorder="1" applyAlignment="1">
      <alignment horizontal="left"/>
    </xf>
    <xf numFmtId="0" fontId="23" fillId="2" borderId="35" xfId="0" applyFont="1" applyFill="1" applyBorder="1" applyAlignment="1">
      <alignment horizontal="left"/>
    </xf>
    <xf numFmtId="0" fontId="23" fillId="2" borderId="50" xfId="0" applyFont="1" applyFill="1" applyBorder="1" applyAlignment="1">
      <alignment horizontal="left"/>
    </xf>
    <xf numFmtId="0" fontId="23" fillId="2" borderId="40" xfId="0" applyFont="1" applyFill="1" applyBorder="1" applyAlignment="1">
      <alignment horizontal="left"/>
    </xf>
    <xf numFmtId="0" fontId="23" fillId="2" borderId="21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23" fillId="2" borderId="7" xfId="0" applyFont="1" applyFill="1" applyBorder="1" applyAlignment="1">
      <alignment horizontal="left"/>
    </xf>
    <xf numFmtId="0" fontId="23" fillId="2" borderId="46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23" fillId="2" borderId="0" xfId="0" applyFont="1" applyFill="1" applyBorder="1" applyAlignment="1">
      <alignment horizontal="left"/>
    </xf>
    <xf numFmtId="0" fontId="30" fillId="2" borderId="5" xfId="0" applyFont="1" applyFill="1" applyBorder="1" applyAlignment="1">
      <alignment horizontal="left" vertical="center"/>
    </xf>
    <xf numFmtId="0" fontId="30" fillId="2" borderId="20" xfId="0" applyFont="1" applyFill="1" applyBorder="1" applyAlignment="1">
      <alignment horizontal="left" vertical="center"/>
    </xf>
    <xf numFmtId="0" fontId="30" fillId="2" borderId="33" xfId="0" applyFont="1" applyFill="1" applyBorder="1" applyAlignment="1">
      <alignment horizontal="left" vertical="center"/>
    </xf>
    <xf numFmtId="0" fontId="30" fillId="2" borderId="27" xfId="0" applyFont="1" applyFill="1" applyBorder="1" applyAlignment="1">
      <alignment horizontal="left" vertical="center"/>
    </xf>
    <xf numFmtId="0" fontId="30" fillId="2" borderId="31" xfId="0" applyFont="1" applyFill="1" applyBorder="1" applyAlignment="1">
      <alignment horizontal="left" vertical="center"/>
    </xf>
    <xf numFmtId="0" fontId="30" fillId="2" borderId="34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30" fillId="2" borderId="25" xfId="0" applyFont="1" applyFill="1" applyBorder="1" applyAlignment="1">
      <alignment horizontal="left" vertical="center"/>
    </xf>
    <xf numFmtId="0" fontId="30" fillId="2" borderId="60" xfId="0" applyFont="1" applyFill="1" applyBorder="1" applyAlignment="1">
      <alignment horizontal="left" vertical="center"/>
    </xf>
    <xf numFmtId="0" fontId="30" fillId="2" borderId="7" xfId="0" applyFont="1" applyFill="1" applyBorder="1" applyAlignment="1">
      <alignment horizontal="left" vertical="center"/>
    </xf>
    <xf numFmtId="0" fontId="30" fillId="2" borderId="21" xfId="0" applyFont="1" applyFill="1" applyBorder="1" applyAlignment="1">
      <alignment horizontal="left" vertical="center"/>
    </xf>
    <xf numFmtId="0" fontId="30" fillId="2" borderId="35" xfId="0" applyFont="1" applyFill="1" applyBorder="1" applyAlignment="1">
      <alignment horizontal="left" vertical="center"/>
    </xf>
    <xf numFmtId="0" fontId="30" fillId="2" borderId="16" xfId="0" applyFont="1" applyFill="1" applyBorder="1" applyAlignment="1">
      <alignment horizontal="left" vertical="center"/>
    </xf>
    <xf numFmtId="0" fontId="30" fillId="2" borderId="17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0" fillId="2" borderId="32" xfId="0" applyFont="1" applyFill="1" applyBorder="1" applyAlignment="1">
      <alignment horizontal="left" vertical="center"/>
    </xf>
    <xf numFmtId="0" fontId="30" fillId="2" borderId="16" xfId="0" quotePrefix="1" applyFont="1" applyFill="1" applyBorder="1" applyAlignment="1">
      <alignment horizontal="left" vertical="center"/>
    </xf>
    <xf numFmtId="0" fontId="35" fillId="2" borderId="0" xfId="0" applyFont="1" applyFill="1" applyBorder="1"/>
    <xf numFmtId="0" fontId="13" fillId="0" borderId="0" xfId="0" applyFont="1"/>
    <xf numFmtId="0" fontId="13" fillId="0" borderId="0" xfId="0" applyFont="1" applyFill="1"/>
    <xf numFmtId="0" fontId="19" fillId="2" borderId="12" xfId="0" applyFont="1" applyFill="1" applyBorder="1" applyAlignment="1">
      <alignment horizontal="center"/>
    </xf>
    <xf numFmtId="1" fontId="14" fillId="2" borderId="19" xfId="0" quotePrefix="1" applyNumberFormat="1" applyFont="1" applyFill="1" applyBorder="1" applyAlignment="1">
      <alignment horizontal="right"/>
    </xf>
    <xf numFmtId="49" fontId="14" fillId="2" borderId="8" xfId="0" quotePrefix="1" applyNumberFormat="1" applyFont="1" applyFill="1" applyBorder="1" applyAlignment="1">
      <alignment horizontal="center"/>
    </xf>
    <xf numFmtId="1" fontId="14" fillId="2" borderId="8" xfId="0" quotePrefix="1" applyNumberFormat="1" applyFont="1" applyFill="1" applyBorder="1" applyAlignment="1">
      <alignment horizontal="left"/>
    </xf>
    <xf numFmtId="1" fontId="14" fillId="2" borderId="10" xfId="0" quotePrefix="1" applyNumberFormat="1" applyFont="1" applyFill="1" applyBorder="1" applyAlignment="1">
      <alignment horizontal="left"/>
    </xf>
    <xf numFmtId="0" fontId="20" fillId="2" borderId="12" xfId="0" applyFont="1" applyFill="1" applyBorder="1" applyAlignment="1">
      <alignment horizontal="center"/>
    </xf>
    <xf numFmtId="1" fontId="15" fillId="2" borderId="19" xfId="0" quotePrefix="1" applyNumberFormat="1" applyFont="1" applyFill="1" applyBorder="1" applyAlignment="1">
      <alignment horizontal="right"/>
    </xf>
    <xf numFmtId="49" fontId="15" fillId="2" borderId="8" xfId="0" quotePrefix="1" applyNumberFormat="1" applyFont="1" applyFill="1" applyBorder="1" applyAlignment="1">
      <alignment horizontal="center"/>
    </xf>
    <xf numFmtId="1" fontId="15" fillId="2" borderId="8" xfId="0" quotePrefix="1" applyNumberFormat="1" applyFont="1" applyFill="1" applyBorder="1" applyAlignment="1">
      <alignment horizontal="left"/>
    </xf>
    <xf numFmtId="0" fontId="17" fillId="2" borderId="55" xfId="0" applyFont="1" applyFill="1" applyBorder="1" applyAlignment="1">
      <alignment horizontal="left"/>
    </xf>
    <xf numFmtId="0" fontId="13" fillId="0" borderId="36" xfId="0" applyFont="1" applyBorder="1"/>
    <xf numFmtId="1" fontId="34" fillId="2" borderId="18" xfId="0" quotePrefix="1" applyNumberFormat="1" applyFont="1" applyFill="1" applyBorder="1" applyAlignment="1">
      <alignment horizontal="right"/>
    </xf>
    <xf numFmtId="49" fontId="34" fillId="2" borderId="6" xfId="0" quotePrefix="1" applyNumberFormat="1" applyFont="1" applyFill="1" applyBorder="1" applyAlignment="1">
      <alignment horizontal="center"/>
    </xf>
    <xf numFmtId="1" fontId="34" fillId="2" borderId="6" xfId="0" quotePrefix="1" applyNumberFormat="1" applyFont="1" applyFill="1" applyBorder="1" applyAlignment="1">
      <alignment horizontal="left"/>
    </xf>
    <xf numFmtId="0" fontId="38" fillId="0" borderId="36" xfId="0" applyFont="1" applyBorder="1"/>
    <xf numFmtId="0" fontId="38" fillId="0" borderId="23" xfId="0" applyFont="1" applyBorder="1"/>
    <xf numFmtId="0" fontId="17" fillId="0" borderId="23" xfId="0" applyFont="1" applyBorder="1"/>
    <xf numFmtId="0" fontId="17" fillId="0" borderId="36" xfId="0" applyFont="1" applyBorder="1"/>
    <xf numFmtId="0" fontId="38" fillId="0" borderId="16" xfId="0" applyFont="1" applyBorder="1"/>
    <xf numFmtId="1" fontId="14" fillId="2" borderId="0" xfId="0" quotePrefix="1" applyNumberFormat="1" applyFont="1" applyFill="1" applyBorder="1" applyAlignment="1">
      <alignment horizontal="left"/>
    </xf>
    <xf numFmtId="1" fontId="17" fillId="2" borderId="16" xfId="0" applyNumberFormat="1" applyFont="1" applyFill="1" applyBorder="1" applyAlignment="1">
      <alignment horizontal="center"/>
    </xf>
    <xf numFmtId="0" fontId="0" fillId="0" borderId="61" xfId="0" applyBorder="1"/>
    <xf numFmtId="1" fontId="17" fillId="2" borderId="17" xfId="0" quotePrefix="1" applyNumberFormat="1" applyFont="1" applyFill="1" applyBorder="1" applyAlignment="1">
      <alignment horizontal="center"/>
    </xf>
    <xf numFmtId="1" fontId="17" fillId="2" borderId="45" xfId="0" quotePrefix="1" applyNumberFormat="1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left" vertical="center" indent="1"/>
    </xf>
    <xf numFmtId="0" fontId="13" fillId="2" borderId="42" xfId="0" applyFont="1" applyFill="1" applyBorder="1" applyAlignment="1">
      <alignment horizontal="left" vertical="center" indent="1"/>
    </xf>
    <xf numFmtId="0" fontId="16" fillId="2" borderId="42" xfId="0" applyFont="1" applyFill="1" applyBorder="1" applyAlignment="1">
      <alignment horizontal="left" vertical="center" indent="1"/>
    </xf>
    <xf numFmtId="0" fontId="32" fillId="2" borderId="44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vertical="center"/>
    </xf>
    <xf numFmtId="0" fontId="0" fillId="2" borderId="7" xfId="0" applyFill="1" applyBorder="1"/>
    <xf numFmtId="0" fontId="1" fillId="0" borderId="61" xfId="0" applyFont="1" applyBorder="1" applyAlignment="1">
      <alignment vertical="center"/>
    </xf>
    <xf numFmtId="0" fontId="1" fillId="0" borderId="61" xfId="0" applyFont="1" applyBorder="1"/>
    <xf numFmtId="0" fontId="17" fillId="2" borderId="43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vertical="center"/>
    </xf>
    <xf numFmtId="0" fontId="39" fillId="2" borderId="15" xfId="0" applyFont="1" applyFill="1" applyBorder="1" applyAlignment="1">
      <alignment horizontal="center" vertical="center"/>
    </xf>
    <xf numFmtId="1" fontId="40" fillId="2" borderId="16" xfId="0" quotePrefix="1" applyNumberFormat="1" applyFont="1" applyFill="1" applyBorder="1" applyAlignment="1">
      <alignment horizontal="center"/>
    </xf>
    <xf numFmtId="1" fontId="40" fillId="2" borderId="16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38" fillId="2" borderId="58" xfId="0" applyFont="1" applyFill="1" applyBorder="1" applyAlignment="1"/>
    <xf numFmtId="0" fontId="17" fillId="2" borderId="0" xfId="0" applyFont="1" applyFill="1" applyBorder="1"/>
    <xf numFmtId="0" fontId="38" fillId="2" borderId="36" xfId="0" applyFont="1" applyFill="1" applyBorder="1" applyAlignment="1"/>
    <xf numFmtId="0" fontId="17" fillId="2" borderId="23" xfId="0" applyFont="1" applyFill="1" applyBorder="1" applyAlignment="1"/>
    <xf numFmtId="0" fontId="38" fillId="2" borderId="23" xfId="0" applyFont="1" applyFill="1" applyBorder="1" applyAlignment="1"/>
    <xf numFmtId="0" fontId="17" fillId="2" borderId="16" xfId="0" applyFont="1" applyFill="1" applyBorder="1" applyAlignment="1"/>
    <xf numFmtId="0" fontId="17" fillId="2" borderId="36" xfId="0" applyFont="1" applyFill="1" applyBorder="1" applyAlignment="1"/>
    <xf numFmtId="0" fontId="38" fillId="2" borderId="16" xfId="0" applyFont="1" applyFill="1" applyBorder="1" applyAlignment="1"/>
    <xf numFmtId="0" fontId="38" fillId="2" borderId="38" xfId="0" applyFont="1" applyFill="1" applyBorder="1" applyAlignment="1"/>
    <xf numFmtId="0" fontId="17" fillId="0" borderId="16" xfId="0" applyFont="1" applyBorder="1"/>
    <xf numFmtId="0" fontId="17" fillId="2" borderId="38" xfId="0" applyFont="1" applyFill="1" applyBorder="1" applyAlignment="1"/>
    <xf numFmtId="0" fontId="17" fillId="2" borderId="17" xfId="0" applyFont="1" applyFill="1" applyBorder="1" applyAlignment="1"/>
    <xf numFmtId="0" fontId="17" fillId="2" borderId="59" xfId="0" applyFont="1" applyFill="1" applyBorder="1" applyAlignment="1"/>
    <xf numFmtId="0" fontId="13" fillId="0" borderId="23" xfId="0" applyFont="1" applyBorder="1"/>
    <xf numFmtId="0" fontId="27" fillId="2" borderId="3" xfId="0" applyFont="1" applyFill="1" applyBorder="1" applyAlignment="1">
      <alignment horizontal="center" vertical="center"/>
    </xf>
    <xf numFmtId="0" fontId="17" fillId="2" borderId="39" xfId="0" applyFont="1" applyFill="1" applyBorder="1"/>
    <xf numFmtId="0" fontId="38" fillId="0" borderId="58" xfId="0" applyFont="1" applyBorder="1"/>
    <xf numFmtId="0" fontId="17" fillId="2" borderId="45" xfId="0" applyFont="1" applyFill="1" applyBorder="1" applyAlignment="1"/>
    <xf numFmtId="0" fontId="17" fillId="0" borderId="59" xfId="0" applyFont="1" applyBorder="1"/>
    <xf numFmtId="0" fontId="38" fillId="2" borderId="37" xfId="0" applyFont="1" applyFill="1" applyBorder="1" applyAlignment="1"/>
    <xf numFmtId="0" fontId="38" fillId="2" borderId="17" xfId="0" applyFont="1" applyFill="1" applyBorder="1" applyAlignment="1"/>
    <xf numFmtId="1" fontId="17" fillId="2" borderId="6" xfId="0" quotePrefix="1" applyNumberFormat="1" applyFont="1" applyFill="1" applyBorder="1" applyAlignment="1">
      <alignment horizontal="center"/>
    </xf>
    <xf numFmtId="1" fontId="17" fillId="2" borderId="6" xfId="0" applyNumberFormat="1" applyFont="1" applyFill="1" applyBorder="1" applyAlignment="1">
      <alignment horizontal="center"/>
    </xf>
    <xf numFmtId="1" fontId="17" fillId="2" borderId="8" xfId="0" quotePrefix="1" applyNumberFormat="1" applyFont="1" applyFill="1" applyBorder="1" applyAlignment="1">
      <alignment horizontal="center"/>
    </xf>
    <xf numFmtId="1" fontId="17" fillId="2" borderId="47" xfId="0" quotePrefix="1" applyNumberFormat="1" applyFont="1" applyFill="1" applyBorder="1" applyAlignment="1">
      <alignment horizontal="center"/>
    </xf>
    <xf numFmtId="1" fontId="14" fillId="2" borderId="52" xfId="0" quotePrefix="1" applyNumberFormat="1" applyFont="1" applyFill="1" applyBorder="1" applyAlignment="1">
      <alignment horizontal="left"/>
    </xf>
    <xf numFmtId="1" fontId="15" fillId="2" borderId="42" xfId="0" quotePrefix="1" applyNumberFormat="1" applyFont="1" applyFill="1" applyBorder="1" applyAlignment="1">
      <alignment horizontal="left"/>
    </xf>
    <xf numFmtId="1" fontId="14" fillId="2" borderId="42" xfId="0" quotePrefix="1" applyNumberFormat="1" applyFont="1" applyFill="1" applyBorder="1" applyAlignment="1">
      <alignment horizontal="left"/>
    </xf>
    <xf numFmtId="1" fontId="14" fillId="2" borderId="41" xfId="0" quotePrefix="1" applyNumberFormat="1" applyFont="1" applyFill="1" applyBorder="1" applyAlignment="1">
      <alignment horizontal="left"/>
    </xf>
    <xf numFmtId="1" fontId="14" fillId="2" borderId="44" xfId="0" quotePrefix="1" applyNumberFormat="1" applyFont="1" applyFill="1" applyBorder="1" applyAlignment="1">
      <alignment horizontal="left"/>
    </xf>
    <xf numFmtId="1" fontId="40" fillId="2" borderId="26" xfId="0" quotePrefix="1" applyNumberFormat="1" applyFont="1" applyFill="1" applyBorder="1" applyAlignment="1">
      <alignment horizontal="center"/>
    </xf>
    <xf numFmtId="0" fontId="19" fillId="2" borderId="63" xfId="0" applyFont="1" applyFill="1" applyBorder="1" applyAlignment="1">
      <alignment horizontal="center"/>
    </xf>
    <xf numFmtId="1" fontId="14" fillId="2" borderId="64" xfId="0" quotePrefix="1" applyNumberFormat="1" applyFont="1" applyFill="1" applyBorder="1" applyAlignment="1">
      <alignment horizontal="right"/>
    </xf>
    <xf numFmtId="49" fontId="14" fillId="2" borderId="0" xfId="0" quotePrefix="1" applyNumberFormat="1" applyFont="1" applyFill="1" applyBorder="1" applyAlignment="1">
      <alignment horizontal="center"/>
    </xf>
    <xf numFmtId="1" fontId="17" fillId="2" borderId="24" xfId="0" quotePrefix="1" applyNumberFormat="1" applyFont="1" applyFill="1" applyBorder="1" applyAlignment="1">
      <alignment horizontal="center"/>
    </xf>
    <xf numFmtId="0" fontId="23" fillId="2" borderId="60" xfId="0" applyFont="1" applyFill="1" applyBorder="1" applyAlignment="1">
      <alignment horizontal="left"/>
    </xf>
    <xf numFmtId="0" fontId="43" fillId="2" borderId="48" xfId="0" applyFont="1" applyFill="1" applyBorder="1" applyAlignment="1">
      <alignment horizontal="center"/>
    </xf>
    <xf numFmtId="1" fontId="30" fillId="2" borderId="49" xfId="0" quotePrefix="1" applyNumberFormat="1" applyFont="1" applyFill="1" applyBorder="1" applyAlignment="1">
      <alignment horizontal="right"/>
    </xf>
    <xf numFmtId="49" fontId="30" fillId="2" borderId="47" xfId="0" quotePrefix="1" applyNumberFormat="1" applyFont="1" applyFill="1" applyBorder="1" applyAlignment="1">
      <alignment horizontal="center"/>
    </xf>
    <xf numFmtId="1" fontId="30" fillId="2" borderId="51" xfId="0" quotePrefix="1" applyNumberFormat="1" applyFont="1" applyFill="1" applyBorder="1" applyAlignment="1">
      <alignment horizontal="left"/>
    </xf>
    <xf numFmtId="0" fontId="43" fillId="2" borderId="11" xfId="0" applyFont="1" applyFill="1" applyBorder="1" applyAlignment="1">
      <alignment horizontal="center"/>
    </xf>
    <xf numFmtId="1" fontId="30" fillId="2" borderId="18" xfId="0" quotePrefix="1" applyNumberFormat="1" applyFont="1" applyFill="1" applyBorder="1" applyAlignment="1">
      <alignment horizontal="right"/>
    </xf>
    <xf numFmtId="1" fontId="30" fillId="2" borderId="6" xfId="0" quotePrefix="1" applyNumberFormat="1" applyFont="1" applyFill="1" applyBorder="1" applyAlignment="1">
      <alignment horizontal="left"/>
    </xf>
    <xf numFmtId="0" fontId="0" fillId="2" borderId="22" xfId="0" applyFill="1" applyBorder="1"/>
    <xf numFmtId="0" fontId="32" fillId="2" borderId="62" xfId="0" applyFont="1" applyFill="1" applyBorder="1" applyAlignment="1">
      <alignment horizontal="left" vertical="center" indent="1"/>
    </xf>
    <xf numFmtId="0" fontId="23" fillId="2" borderId="1" xfId="0" applyFont="1" applyFill="1" applyBorder="1" applyAlignment="1">
      <alignment horizontal="left"/>
    </xf>
    <xf numFmtId="0" fontId="23" fillId="2" borderId="25" xfId="0" applyFont="1" applyFill="1" applyBorder="1" applyAlignment="1">
      <alignment horizontal="left"/>
    </xf>
    <xf numFmtId="1" fontId="14" fillId="2" borderId="64" xfId="0" applyNumberFormat="1" applyFont="1" applyFill="1" applyBorder="1" applyAlignment="1">
      <alignment horizontal="right"/>
    </xf>
    <xf numFmtId="1" fontId="14" fillId="2" borderId="0" xfId="0" applyNumberFormat="1" applyFont="1" applyFill="1" applyBorder="1" applyAlignment="1">
      <alignment horizontal="left"/>
    </xf>
    <xf numFmtId="0" fontId="23" fillId="2" borderId="60" xfId="0" applyFont="1" applyFill="1" applyBorder="1" applyAlignment="1">
      <alignment horizontal="center"/>
    </xf>
    <xf numFmtId="1" fontId="14" fillId="2" borderId="65" xfId="0" quotePrefix="1" applyNumberFormat="1" applyFont="1" applyFill="1" applyBorder="1" applyAlignment="1">
      <alignment horizontal="left"/>
    </xf>
    <xf numFmtId="1" fontId="14" fillId="2" borderId="62" xfId="0" quotePrefix="1" applyNumberFormat="1" applyFont="1" applyFill="1" applyBorder="1" applyAlignment="1">
      <alignment horizontal="left"/>
    </xf>
    <xf numFmtId="1" fontId="17" fillId="2" borderId="26" xfId="0" quotePrefix="1" applyNumberFormat="1" applyFont="1" applyFill="1" applyBorder="1" applyAlignment="1">
      <alignment horizontal="center"/>
    </xf>
    <xf numFmtId="0" fontId="38" fillId="0" borderId="38" xfId="0" applyFont="1" applyBorder="1"/>
    <xf numFmtId="0" fontId="17" fillId="0" borderId="38" xfId="0" applyFont="1" applyBorder="1"/>
    <xf numFmtId="49" fontId="30" fillId="2" borderId="6" xfId="0" quotePrefix="1" applyNumberFormat="1" applyFont="1" applyFill="1" applyBorder="1" applyAlignment="1">
      <alignment horizontal="center"/>
    </xf>
    <xf numFmtId="0" fontId="32" fillId="2" borderId="5" xfId="0" applyFont="1" applyFill="1" applyBorder="1" applyAlignment="1">
      <alignment vertical="center"/>
    </xf>
    <xf numFmtId="0" fontId="44" fillId="2" borderId="33" xfId="0" applyFont="1" applyFill="1" applyBorder="1" applyAlignment="1">
      <alignment horizontal="left"/>
    </xf>
    <xf numFmtId="0" fontId="33" fillId="2" borderId="11" xfId="0" applyFont="1" applyFill="1" applyBorder="1" applyAlignment="1">
      <alignment horizontal="center"/>
    </xf>
    <xf numFmtId="1" fontId="34" fillId="2" borderId="9" xfId="0" quotePrefix="1" applyNumberFormat="1" applyFont="1" applyFill="1" applyBorder="1" applyAlignment="1">
      <alignment horizontal="left"/>
    </xf>
    <xf numFmtId="1" fontId="14" fillId="2" borderId="28" xfId="0" quotePrefix="1" applyNumberFormat="1" applyFont="1" applyFill="1" applyBorder="1" applyAlignment="1">
      <alignment horizontal="left"/>
    </xf>
    <xf numFmtId="1" fontId="17" fillId="2" borderId="28" xfId="0" quotePrefix="1" applyNumberFormat="1" applyFont="1" applyFill="1" applyBorder="1" applyAlignment="1">
      <alignment horizontal="center"/>
    </xf>
    <xf numFmtId="0" fontId="32" fillId="2" borderId="42" xfId="0" applyFont="1" applyFill="1" applyBorder="1" applyAlignment="1">
      <alignment horizontal="left" vertical="center" indent="1"/>
    </xf>
    <xf numFmtId="0" fontId="44" fillId="2" borderId="35" xfId="0" applyFont="1" applyFill="1" applyBorder="1" applyAlignment="1">
      <alignment horizontal="left"/>
    </xf>
    <xf numFmtId="0" fontId="33" fillId="2" borderId="12" xfId="0" applyFont="1" applyFill="1" applyBorder="1" applyAlignment="1">
      <alignment horizontal="center"/>
    </xf>
    <xf numFmtId="1" fontId="34" fillId="2" borderId="19" xfId="0" quotePrefix="1" applyNumberFormat="1" applyFont="1" applyFill="1" applyBorder="1" applyAlignment="1">
      <alignment horizontal="right"/>
    </xf>
    <xf numFmtId="49" fontId="34" fillId="2" borderId="8" xfId="0" quotePrefix="1" applyNumberFormat="1" applyFont="1" applyFill="1" applyBorder="1" applyAlignment="1">
      <alignment horizontal="center"/>
    </xf>
    <xf numFmtId="1" fontId="34" fillId="2" borderId="8" xfId="0" quotePrefix="1" applyNumberFormat="1" applyFont="1" applyFill="1" applyBorder="1" applyAlignment="1">
      <alignment horizontal="left"/>
    </xf>
    <xf numFmtId="0" fontId="17" fillId="2" borderId="58" xfId="0" applyFont="1" applyFill="1" applyBorder="1" applyAlignment="1"/>
    <xf numFmtId="0" fontId="17" fillId="2" borderId="56" xfId="0" applyFont="1" applyFill="1" applyBorder="1" applyAlignment="1">
      <alignment horizontal="left"/>
    </xf>
    <xf numFmtId="0" fontId="17" fillId="2" borderId="53" xfId="0" applyFont="1" applyFill="1" applyBorder="1" applyAlignment="1">
      <alignment horizontal="left"/>
    </xf>
    <xf numFmtId="0" fontId="46" fillId="2" borderId="20" xfId="0" applyFont="1" applyFill="1" applyBorder="1" applyAlignment="1">
      <alignment horizontal="left" vertical="center"/>
    </xf>
    <xf numFmtId="0" fontId="17" fillId="2" borderId="40" xfId="0" applyFont="1" applyFill="1" applyBorder="1"/>
    <xf numFmtId="0" fontId="32" fillId="2" borderId="27" xfId="0" applyFont="1" applyFill="1" applyBorder="1" applyAlignment="1">
      <alignment horizontal="right" vertical="center"/>
    </xf>
    <xf numFmtId="0" fontId="32" fillId="2" borderId="41" xfId="0" applyFont="1" applyFill="1" applyBorder="1" applyAlignment="1">
      <alignment horizontal="left" vertical="center" indent="1"/>
    </xf>
    <xf numFmtId="0" fontId="44" fillId="2" borderId="34" xfId="0" applyFont="1" applyFill="1" applyBorder="1" applyAlignment="1">
      <alignment horizontal="left"/>
    </xf>
    <xf numFmtId="1" fontId="34" fillId="2" borderId="30" xfId="0" quotePrefix="1" applyNumberFormat="1" applyFont="1" applyFill="1" applyBorder="1" applyAlignment="1">
      <alignment horizontal="right"/>
    </xf>
    <xf numFmtId="1" fontId="34" fillId="2" borderId="28" xfId="0" quotePrefix="1" applyNumberFormat="1" applyFont="1" applyFill="1" applyBorder="1" applyAlignment="1">
      <alignment horizontal="left"/>
    </xf>
    <xf numFmtId="1" fontId="17" fillId="2" borderId="28" xfId="0" applyNumberFormat="1" applyFont="1" applyFill="1" applyBorder="1" applyAlignment="1">
      <alignment horizontal="center"/>
    </xf>
    <xf numFmtId="1" fontId="40" fillId="2" borderId="32" xfId="0" applyNumberFormat="1" applyFont="1" applyFill="1" applyBorder="1" applyAlignment="1">
      <alignment horizontal="center"/>
    </xf>
    <xf numFmtId="0" fontId="13" fillId="2" borderId="7" xfId="0" applyFont="1" applyFill="1" applyBorder="1" applyAlignment="1">
      <alignment horizontal="right" vertical="center"/>
    </xf>
    <xf numFmtId="1" fontId="40" fillId="2" borderId="17" xfId="0" quotePrefix="1" applyNumberFormat="1" applyFont="1" applyFill="1" applyBorder="1" applyAlignment="1">
      <alignment horizontal="center"/>
    </xf>
    <xf numFmtId="0" fontId="17" fillId="2" borderId="41" xfId="0" applyFont="1" applyFill="1" applyBorder="1" applyAlignment="1">
      <alignment horizontal="left" vertical="center" indent="1"/>
    </xf>
    <xf numFmtId="0" fontId="17" fillId="2" borderId="37" xfId="0" applyFont="1" applyFill="1" applyBorder="1" applyAlignment="1"/>
    <xf numFmtId="0" fontId="38" fillId="2" borderId="45" xfId="0" applyFont="1" applyFill="1" applyBorder="1" applyAlignment="1"/>
    <xf numFmtId="0" fontId="47" fillId="0" borderId="0" xfId="0" applyFont="1"/>
    <xf numFmtId="0" fontId="39" fillId="2" borderId="0" xfId="0" applyFont="1" applyFill="1" applyBorder="1" applyAlignment="1">
      <alignment horizontal="center" vertical="center"/>
    </xf>
    <xf numFmtId="1" fontId="40" fillId="2" borderId="0" xfId="0" quotePrefix="1" applyNumberFormat="1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center"/>
    </xf>
    <xf numFmtId="1" fontId="17" fillId="2" borderId="0" xfId="0" quotePrefix="1" applyNumberFormat="1" applyFont="1" applyFill="1" applyBorder="1" applyAlignment="1">
      <alignment horizontal="center"/>
    </xf>
    <xf numFmtId="1" fontId="17" fillId="2" borderId="0" xfId="0" applyNumberFormat="1" applyFont="1" applyFill="1" applyBorder="1" applyAlignment="1">
      <alignment horizontal="center"/>
    </xf>
    <xf numFmtId="0" fontId="13" fillId="0" borderId="0" xfId="0" applyFont="1" applyAlignment="1"/>
    <xf numFmtId="0" fontId="13" fillId="0" borderId="0" xfId="0" applyFont="1" applyFill="1" applyAlignment="1"/>
    <xf numFmtId="0" fontId="13" fillId="0" borderId="0" xfId="0" applyFont="1" applyFill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Border="1"/>
    <xf numFmtId="0" fontId="13" fillId="0" borderId="0" xfId="0" applyFont="1" applyFill="1" applyBorder="1"/>
    <xf numFmtId="0" fontId="38" fillId="0" borderId="23" xfId="0" applyFont="1" applyBorder="1" applyAlignment="1"/>
    <xf numFmtId="0" fontId="38" fillId="0" borderId="16" xfId="0" applyFont="1" applyBorder="1" applyAlignment="1"/>
    <xf numFmtId="0" fontId="13" fillId="2" borderId="23" xfId="0" applyFont="1" applyFill="1" applyBorder="1"/>
    <xf numFmtId="0" fontId="38" fillId="0" borderId="36" xfId="0" applyFont="1" applyBorder="1" applyAlignment="1"/>
    <xf numFmtId="0" fontId="38" fillId="2" borderId="36" xfId="0" applyFont="1" applyFill="1" applyBorder="1"/>
    <xf numFmtId="0" fontId="13" fillId="2" borderId="0" xfId="0" applyFont="1" applyFill="1" applyBorder="1"/>
    <xf numFmtId="0" fontId="13" fillId="0" borderId="66" xfId="0" applyFont="1" applyBorder="1"/>
    <xf numFmtId="0" fontId="17" fillId="2" borderId="23" xfId="0" applyFont="1" applyFill="1" applyBorder="1"/>
    <xf numFmtId="0" fontId="17" fillId="0" borderId="66" xfId="0" applyFont="1" applyBorder="1"/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7" fillId="2" borderId="68" xfId="0" applyFont="1" applyFill="1" applyBorder="1" applyAlignment="1">
      <alignment horizontal="left"/>
    </xf>
    <xf numFmtId="0" fontId="17" fillId="2" borderId="57" xfId="0" applyFont="1" applyFill="1" applyBorder="1" applyAlignment="1">
      <alignment horizontal="left"/>
    </xf>
    <xf numFmtId="0" fontId="38" fillId="2" borderId="23" xfId="0" applyFont="1" applyFill="1" applyBorder="1"/>
    <xf numFmtId="0" fontId="38" fillId="2" borderId="16" xfId="0" applyFont="1" applyFill="1" applyBorder="1"/>
    <xf numFmtId="0" fontId="17" fillId="2" borderId="16" xfId="0" applyFont="1" applyFill="1" applyBorder="1"/>
    <xf numFmtId="0" fontId="17" fillId="0" borderId="37" xfId="0" applyFont="1" applyBorder="1"/>
    <xf numFmtId="0" fontId="17" fillId="2" borderId="67" xfId="0" applyFont="1" applyFill="1" applyBorder="1"/>
    <xf numFmtId="0" fontId="38" fillId="0" borderId="26" xfId="0" applyFont="1" applyBorder="1" applyAlignment="1"/>
    <xf numFmtId="0" fontId="17" fillId="0" borderId="45" xfId="0" applyFont="1" applyBorder="1"/>
    <xf numFmtId="0" fontId="42" fillId="2" borderId="1" xfId="0" applyFont="1" applyFill="1" applyBorder="1"/>
    <xf numFmtId="0" fontId="31" fillId="2" borderId="62" xfId="0" applyFont="1" applyFill="1" applyBorder="1" applyAlignment="1">
      <alignment horizontal="left" vertical="center" indent="1"/>
    </xf>
    <xf numFmtId="0" fontId="43" fillId="2" borderId="63" xfId="0" applyFont="1" applyFill="1" applyBorder="1" applyAlignment="1">
      <alignment horizontal="center"/>
    </xf>
    <xf numFmtId="1" fontId="30" fillId="2" borderId="64" xfId="0" quotePrefix="1" applyNumberFormat="1" applyFont="1" applyFill="1" applyBorder="1" applyAlignment="1">
      <alignment horizontal="right"/>
    </xf>
    <xf numFmtId="49" fontId="30" fillId="2" borderId="0" xfId="0" quotePrefix="1" applyNumberFormat="1" applyFont="1" applyFill="1" applyBorder="1" applyAlignment="1">
      <alignment horizontal="center"/>
    </xf>
    <xf numFmtId="1" fontId="30" fillId="2" borderId="0" xfId="0" quotePrefix="1" applyNumberFormat="1" applyFont="1" applyFill="1" applyBorder="1" applyAlignment="1">
      <alignment horizontal="left"/>
    </xf>
    <xf numFmtId="0" fontId="48" fillId="3" borderId="69" xfId="0" applyFont="1" applyFill="1" applyBorder="1" applyAlignment="1">
      <alignment horizontal="center"/>
    </xf>
    <xf numFmtId="1" fontId="49" fillId="3" borderId="70" xfId="0" applyNumberFormat="1" applyFont="1" applyFill="1" applyBorder="1" applyAlignment="1">
      <alignment horizontal="right"/>
    </xf>
    <xf numFmtId="49" fontId="49" fillId="3" borderId="70" xfId="0" applyNumberFormat="1" applyFont="1" applyFill="1" applyBorder="1" applyAlignment="1">
      <alignment horizontal="center"/>
    </xf>
    <xf numFmtId="1" fontId="49" fillId="3" borderId="71" xfId="0" applyNumberFormat="1" applyFont="1" applyFill="1" applyBorder="1" applyAlignment="1">
      <alignment horizontal="left"/>
    </xf>
    <xf numFmtId="0" fontId="50" fillId="3" borderId="69" xfId="0" applyFont="1" applyFill="1" applyBorder="1" applyAlignment="1">
      <alignment horizontal="center"/>
    </xf>
    <xf numFmtId="1" fontId="51" fillId="3" borderId="70" xfId="0" applyNumberFormat="1" applyFont="1" applyFill="1" applyBorder="1" applyAlignment="1">
      <alignment horizontal="right"/>
    </xf>
    <xf numFmtId="49" fontId="51" fillId="3" borderId="70" xfId="0" applyNumberFormat="1" applyFont="1" applyFill="1" applyBorder="1" applyAlignment="1">
      <alignment horizontal="center"/>
    </xf>
    <xf numFmtId="1" fontId="51" fillId="3" borderId="71" xfId="0" applyNumberFormat="1" applyFont="1" applyFill="1" applyBorder="1" applyAlignment="1">
      <alignment horizontal="left"/>
    </xf>
    <xf numFmtId="0" fontId="17" fillId="2" borderId="36" xfId="0" applyFont="1" applyFill="1" applyBorder="1"/>
    <xf numFmtId="0" fontId="45" fillId="2" borderId="38" xfId="0" applyFont="1" applyFill="1" applyBorder="1" applyAlignment="1"/>
    <xf numFmtId="0" fontId="45" fillId="2" borderId="16" xfId="0" applyFont="1" applyFill="1" applyBorder="1" applyAlignment="1"/>
    <xf numFmtId="0" fontId="38" fillId="0" borderId="17" xfId="0" applyFont="1" applyBorder="1"/>
    <xf numFmtId="0" fontId="31" fillId="2" borderId="55" xfId="0" applyFont="1" applyFill="1" applyBorder="1" applyAlignment="1">
      <alignment horizontal="left"/>
    </xf>
    <xf numFmtId="0" fontId="0" fillId="0" borderId="0" xfId="0" applyFill="1" applyBorder="1"/>
    <xf numFmtId="49" fontId="14" fillId="0" borderId="0" xfId="0" quotePrefix="1" applyNumberFormat="1" applyFont="1" applyFill="1" applyBorder="1" applyAlignment="1">
      <alignment horizontal="center"/>
    </xf>
    <xf numFmtId="1" fontId="14" fillId="0" borderId="0" xfId="0" quotePrefix="1" applyNumberFormat="1" applyFont="1" applyFill="1" applyBorder="1" applyAlignment="1">
      <alignment horizontal="left"/>
    </xf>
    <xf numFmtId="1" fontId="49" fillId="3" borderId="70" xfId="0" applyNumberFormat="1" applyFont="1" applyFill="1" applyBorder="1" applyAlignment="1">
      <alignment horizontal="left"/>
    </xf>
    <xf numFmtId="1" fontId="40" fillId="2" borderId="32" xfId="0" quotePrefix="1" applyNumberFormat="1" applyFont="1" applyFill="1" applyBorder="1" applyAlignment="1">
      <alignment horizontal="center"/>
    </xf>
    <xf numFmtId="1" fontId="30" fillId="2" borderId="9" xfId="0" quotePrefix="1" applyNumberFormat="1" applyFont="1" applyFill="1" applyBorder="1" applyAlignment="1">
      <alignment horizontal="left"/>
    </xf>
    <xf numFmtId="0" fontId="23" fillId="2" borderId="5" xfId="0" applyFont="1" applyFill="1" applyBorder="1" applyAlignment="1">
      <alignment horizontal="left"/>
    </xf>
    <xf numFmtId="1" fontId="15" fillId="2" borderId="72" xfId="0" quotePrefix="1" applyNumberFormat="1" applyFont="1" applyFill="1" applyBorder="1" applyAlignment="1">
      <alignment horizontal="left"/>
    </xf>
    <xf numFmtId="1" fontId="17" fillId="2" borderId="73" xfId="0" quotePrefix="1" applyNumberFormat="1" applyFont="1" applyFill="1" applyBorder="1" applyAlignment="1">
      <alignment horizontal="center"/>
    </xf>
    <xf numFmtId="0" fontId="31" fillId="2" borderId="42" xfId="0" applyFont="1" applyFill="1" applyBorder="1" applyAlignment="1">
      <alignment horizontal="left" vertical="center" indent="1"/>
    </xf>
    <xf numFmtId="0" fontId="45" fillId="0" borderId="23" xfId="0" applyFont="1" applyBorder="1"/>
    <xf numFmtId="0" fontId="17" fillId="0" borderId="36" xfId="0" applyFont="1" applyBorder="1" applyAlignment="1"/>
    <xf numFmtId="0" fontId="13" fillId="0" borderId="23" xfId="0" applyFont="1" applyBorder="1" applyAlignment="1"/>
    <xf numFmtId="0" fontId="13" fillId="0" borderId="59" xfId="0" applyFont="1" applyBorder="1" applyAlignment="1"/>
    <xf numFmtId="0" fontId="17" fillId="0" borderId="16" xfId="0" applyFont="1" applyBorder="1" applyAlignment="1"/>
    <xf numFmtId="0" fontId="38" fillId="2" borderId="74" xfId="0" applyFont="1" applyFill="1" applyBorder="1" applyAlignment="1"/>
    <xf numFmtId="0" fontId="45" fillId="2" borderId="0" xfId="0" applyFont="1" applyFill="1" applyBorder="1" applyAlignment="1"/>
    <xf numFmtId="0" fontId="16" fillId="2" borderId="41" xfId="0" applyFont="1" applyFill="1" applyBorder="1" applyAlignment="1">
      <alignment horizontal="left" vertical="center" indent="1"/>
    </xf>
    <xf numFmtId="0" fontId="0" fillId="2" borderId="0" xfId="0" applyFill="1" applyBorder="1"/>
    <xf numFmtId="0" fontId="13" fillId="2" borderId="58" xfId="0" applyFont="1" applyFill="1" applyBorder="1" applyAlignment="1"/>
    <xf numFmtId="0" fontId="13" fillId="2" borderId="23" xfId="0" applyFont="1" applyFill="1" applyBorder="1" applyAlignment="1"/>
    <xf numFmtId="0" fontId="13" fillId="2" borderId="45" xfId="0" applyFont="1" applyFill="1" applyBorder="1" applyAlignment="1"/>
    <xf numFmtId="0" fontId="13" fillId="2" borderId="16" xfId="0" applyFont="1" applyFill="1" applyBorder="1" applyAlignment="1"/>
    <xf numFmtId="0" fontId="13" fillId="0" borderId="16" xfId="0" applyFont="1" applyBorder="1" applyAlignment="1"/>
    <xf numFmtId="0" fontId="13" fillId="0" borderId="16" xfId="0" applyFont="1" applyBorder="1"/>
    <xf numFmtId="0" fontId="13" fillId="2" borderId="17" xfId="0" applyFont="1" applyFill="1" applyBorder="1" applyAlignment="1"/>
    <xf numFmtId="0" fontId="13" fillId="0" borderId="36" xfId="0" applyFont="1" applyBorder="1" applyAlignment="1"/>
    <xf numFmtId="0" fontId="38" fillId="2" borderId="59" xfId="0" applyFont="1" applyFill="1" applyBorder="1" applyAlignment="1"/>
    <xf numFmtId="0" fontId="13" fillId="0" borderId="37" xfId="0" applyFont="1" applyBorder="1"/>
    <xf numFmtId="0" fontId="13" fillId="2" borderId="36" xfId="0" applyFont="1" applyFill="1" applyBorder="1" applyAlignment="1"/>
    <xf numFmtId="0" fontId="13" fillId="2" borderId="36" xfId="0" applyFont="1" applyFill="1" applyBorder="1"/>
    <xf numFmtId="0" fontId="54" fillId="2" borderId="23" xfId="0" applyFont="1" applyFill="1" applyBorder="1" applyAlignment="1"/>
    <xf numFmtId="0" fontId="38" fillId="2" borderId="75" xfId="0" applyFont="1" applyFill="1" applyBorder="1" applyAlignment="1"/>
    <xf numFmtId="0" fontId="13" fillId="0" borderId="32" xfId="0" applyFont="1" applyBorder="1"/>
    <xf numFmtId="1" fontId="53" fillId="3" borderId="6" xfId="0" applyNumberFormat="1" applyFont="1" applyFill="1" applyBorder="1" applyAlignment="1">
      <alignment horizontal="right"/>
    </xf>
    <xf numFmtId="49" fontId="53" fillId="3" borderId="6" xfId="0" applyNumberFormat="1" applyFont="1" applyFill="1" applyBorder="1" applyAlignment="1">
      <alignment horizontal="center"/>
    </xf>
    <xf numFmtId="0" fontId="31" fillId="2" borderId="52" xfId="0" applyFont="1" applyFill="1" applyBorder="1" applyAlignment="1">
      <alignment horizontal="left" vertical="center" indent="1"/>
    </xf>
    <xf numFmtId="0" fontId="23" fillId="2" borderId="6" xfId="0" applyFont="1" applyFill="1" applyBorder="1" applyAlignment="1">
      <alignment horizontal="left"/>
    </xf>
    <xf numFmtId="0" fontId="21" fillId="2" borderId="11" xfId="0" applyFont="1" applyFill="1" applyBorder="1" applyAlignment="1">
      <alignment horizontal="center"/>
    </xf>
    <xf numFmtId="1" fontId="22" fillId="2" borderId="18" xfId="0" applyNumberFormat="1" applyFont="1" applyFill="1" applyBorder="1" applyAlignment="1">
      <alignment horizontal="right"/>
    </xf>
    <xf numFmtId="49" fontId="22" fillId="2" borderId="6" xfId="0" quotePrefix="1" applyNumberFormat="1" applyFont="1" applyFill="1" applyBorder="1" applyAlignment="1">
      <alignment horizontal="center"/>
    </xf>
    <xf numFmtId="1" fontId="22" fillId="2" borderId="9" xfId="0" applyNumberFormat="1" applyFont="1" applyFill="1" applyBorder="1" applyAlignment="1">
      <alignment horizontal="left"/>
    </xf>
    <xf numFmtId="0" fontId="23" fillId="2" borderId="33" xfId="0" applyFont="1" applyFill="1" applyBorder="1" applyAlignment="1">
      <alignment horizontal="center"/>
    </xf>
    <xf numFmtId="1" fontId="22" fillId="2" borderId="42" xfId="0" applyNumberFormat="1" applyFont="1" applyFill="1" applyBorder="1" applyAlignment="1">
      <alignment horizontal="left"/>
    </xf>
    <xf numFmtId="1" fontId="30" fillId="2" borderId="18" xfId="0" applyNumberFormat="1" applyFont="1" applyFill="1" applyBorder="1" applyAlignment="1">
      <alignment horizontal="right"/>
    </xf>
    <xf numFmtId="1" fontId="30" fillId="2" borderId="9" xfId="0" applyNumberFormat="1" applyFont="1" applyFill="1" applyBorder="1" applyAlignment="1">
      <alignment horizontal="left"/>
    </xf>
    <xf numFmtId="0" fontId="52" fillId="3" borderId="79" xfId="0" applyFont="1" applyFill="1" applyBorder="1" applyAlignment="1">
      <alignment horizontal="center"/>
    </xf>
    <xf numFmtId="1" fontId="53" fillId="3" borderId="9" xfId="0" applyNumberFormat="1" applyFont="1" applyFill="1" applyBorder="1" applyAlignment="1">
      <alignment horizontal="left"/>
    </xf>
    <xf numFmtId="1" fontId="53" fillId="3" borderId="80" xfId="0" applyNumberFormat="1" applyFont="1" applyFill="1" applyBorder="1" applyAlignment="1">
      <alignment horizontal="left"/>
    </xf>
    <xf numFmtId="1" fontId="40" fillId="2" borderId="73" xfId="0" quotePrefix="1" applyNumberFormat="1" applyFont="1" applyFill="1" applyBorder="1" applyAlignment="1">
      <alignment horizontal="center"/>
    </xf>
    <xf numFmtId="0" fontId="31" fillId="2" borderId="41" xfId="0" applyFont="1" applyFill="1" applyBorder="1" applyAlignment="1">
      <alignment horizontal="left" vertical="center" indent="1"/>
    </xf>
    <xf numFmtId="0" fontId="43" fillId="2" borderId="29" xfId="0" applyFont="1" applyFill="1" applyBorder="1" applyAlignment="1">
      <alignment horizontal="center"/>
    </xf>
    <xf numFmtId="1" fontId="30" fillId="2" borderId="30" xfId="0" quotePrefix="1" applyNumberFormat="1" applyFont="1" applyFill="1" applyBorder="1" applyAlignment="1">
      <alignment horizontal="right"/>
    </xf>
    <xf numFmtId="49" fontId="30" fillId="2" borderId="28" xfId="0" quotePrefix="1" applyNumberFormat="1" applyFont="1" applyFill="1" applyBorder="1" applyAlignment="1">
      <alignment horizontal="center"/>
    </xf>
    <xf numFmtId="1" fontId="30" fillId="2" borderId="72" xfId="0" quotePrefix="1" applyNumberFormat="1" applyFont="1" applyFill="1" applyBorder="1" applyAlignment="1">
      <alignment horizontal="left"/>
    </xf>
    <xf numFmtId="1" fontId="30" fillId="2" borderId="28" xfId="0" quotePrefix="1" applyNumberFormat="1" applyFont="1" applyFill="1" applyBorder="1" applyAlignment="1">
      <alignment horizontal="left"/>
    </xf>
    <xf numFmtId="1" fontId="30" fillId="2" borderId="41" xfId="0" quotePrefix="1" applyNumberFormat="1" applyFont="1" applyFill="1" applyBorder="1" applyAlignment="1">
      <alignment horizontal="left"/>
    </xf>
    <xf numFmtId="0" fontId="52" fillId="3" borderId="76" xfId="0" applyFont="1" applyFill="1" applyBorder="1" applyAlignment="1">
      <alignment horizontal="center"/>
    </xf>
    <xf numFmtId="1" fontId="53" fillId="3" borderId="77" xfId="0" applyNumberFormat="1" applyFont="1" applyFill="1" applyBorder="1" applyAlignment="1">
      <alignment horizontal="right"/>
    </xf>
    <xf numFmtId="49" fontId="53" fillId="3" borderId="77" xfId="0" applyNumberFormat="1" applyFont="1" applyFill="1" applyBorder="1" applyAlignment="1">
      <alignment horizontal="center"/>
    </xf>
    <xf numFmtId="1" fontId="53" fillId="3" borderId="78" xfId="0" applyNumberFormat="1" applyFont="1" applyFill="1" applyBorder="1" applyAlignment="1">
      <alignment horizontal="left"/>
    </xf>
    <xf numFmtId="0" fontId="31" fillId="2" borderId="46" xfId="0" applyFont="1" applyFill="1" applyBorder="1" applyAlignment="1">
      <alignment horizontal="center" vertical="center"/>
    </xf>
    <xf numFmtId="0" fontId="23" fillId="2" borderId="47" xfId="0" applyFont="1" applyFill="1" applyBorder="1" applyAlignment="1">
      <alignment horizontal="left"/>
    </xf>
    <xf numFmtId="1" fontId="30" fillId="2" borderId="47" xfId="0" quotePrefix="1" applyNumberFormat="1" applyFont="1" applyFill="1" applyBorder="1" applyAlignment="1">
      <alignment horizontal="left"/>
    </xf>
    <xf numFmtId="0" fontId="20" fillId="2" borderId="48" xfId="0" applyFont="1" applyFill="1" applyBorder="1" applyAlignment="1">
      <alignment horizontal="center"/>
    </xf>
    <xf numFmtId="1" fontId="15" fillId="2" borderId="49" xfId="0" quotePrefix="1" applyNumberFormat="1" applyFont="1" applyFill="1" applyBorder="1" applyAlignment="1">
      <alignment horizontal="right"/>
    </xf>
    <xf numFmtId="49" fontId="15" fillId="2" borderId="47" xfId="0" quotePrefix="1" applyNumberFormat="1" applyFont="1" applyFill="1" applyBorder="1" applyAlignment="1">
      <alignment horizontal="center"/>
    </xf>
    <xf numFmtId="1" fontId="15" fillId="2" borderId="51" xfId="0" quotePrefix="1" applyNumberFormat="1" applyFont="1" applyFill="1" applyBorder="1" applyAlignment="1">
      <alignment horizontal="left"/>
    </xf>
    <xf numFmtId="0" fontId="31" fillId="2" borderId="56" xfId="0" applyFont="1" applyFill="1" applyBorder="1" applyAlignment="1">
      <alignment horizontal="left"/>
    </xf>
    <xf numFmtId="0" fontId="17" fillId="0" borderId="23" xfId="0" applyFont="1" applyBorder="1" applyAlignment="1"/>
    <xf numFmtId="0" fontId="17" fillId="2" borderId="0" xfId="0" applyFont="1" applyFill="1" applyBorder="1" applyAlignment="1"/>
    <xf numFmtId="0" fontId="38" fillId="2" borderId="0" xfId="0" applyFont="1" applyFill="1" applyBorder="1" applyAlignment="1"/>
    <xf numFmtId="0" fontId="17" fillId="0" borderId="38" xfId="0" applyFont="1" applyBorder="1" applyAlignment="1"/>
    <xf numFmtId="0" fontId="38" fillId="2" borderId="17" xfId="0" applyFont="1" applyFill="1" applyBorder="1"/>
    <xf numFmtId="0" fontId="38" fillId="2" borderId="28" xfId="0" applyFont="1" applyFill="1" applyBorder="1" applyAlignment="1"/>
    <xf numFmtId="0" fontId="17" fillId="0" borderId="28" xfId="0" applyFont="1" applyBorder="1"/>
    <xf numFmtId="0" fontId="17" fillId="0" borderId="0" xfId="0" applyFont="1" applyBorder="1" applyAlignment="1"/>
    <xf numFmtId="0" fontId="38" fillId="2" borderId="0" xfId="0" applyFont="1" applyFill="1" applyBorder="1"/>
    <xf numFmtId="0" fontId="17" fillId="2" borderId="66" xfId="0" applyFont="1" applyFill="1" applyBorder="1"/>
    <xf numFmtId="0" fontId="55" fillId="3" borderId="69" xfId="0" applyFont="1" applyFill="1" applyBorder="1" applyAlignment="1">
      <alignment horizontal="center"/>
    </xf>
    <xf numFmtId="1" fontId="56" fillId="3" borderId="70" xfId="0" applyNumberFormat="1" applyFont="1" applyFill="1" applyBorder="1" applyAlignment="1">
      <alignment horizontal="right"/>
    </xf>
    <xf numFmtId="49" fontId="56" fillId="3" borderId="70" xfId="0" applyNumberFormat="1" applyFont="1" applyFill="1" applyBorder="1" applyAlignment="1">
      <alignment horizontal="center"/>
    </xf>
    <xf numFmtId="1" fontId="56" fillId="3" borderId="71" xfId="0" applyNumberFormat="1" applyFont="1" applyFill="1" applyBorder="1" applyAlignment="1">
      <alignment horizontal="left"/>
    </xf>
    <xf numFmtId="0" fontId="17" fillId="0" borderId="58" xfId="0" applyFont="1" applyBorder="1" applyAlignment="1"/>
    <xf numFmtId="0" fontId="38" fillId="0" borderId="17" xfId="0" applyFont="1" applyBorder="1" applyAlignment="1"/>
    <xf numFmtId="0" fontId="6" fillId="0" borderId="0" xfId="0" applyFont="1" applyFill="1" applyBorder="1"/>
    <xf numFmtId="0" fontId="52" fillId="4" borderId="69" xfId="0" applyFont="1" applyFill="1" applyBorder="1" applyAlignment="1">
      <alignment horizontal="center"/>
    </xf>
    <xf numFmtId="1" fontId="53" fillId="4" borderId="70" xfId="0" applyNumberFormat="1" applyFont="1" applyFill="1" applyBorder="1" applyAlignment="1">
      <alignment horizontal="right"/>
    </xf>
    <xf numFmtId="49" fontId="53" fillId="4" borderId="70" xfId="0" applyNumberFormat="1" applyFont="1" applyFill="1" applyBorder="1" applyAlignment="1">
      <alignment horizontal="center"/>
    </xf>
    <xf numFmtId="1" fontId="53" fillId="4" borderId="71" xfId="0" applyNumberFormat="1" applyFont="1" applyFill="1" applyBorder="1" applyAlignment="1">
      <alignment horizontal="left"/>
    </xf>
    <xf numFmtId="0" fontId="47" fillId="2" borderId="46" xfId="0" applyFont="1" applyFill="1" applyBorder="1" applyAlignment="1">
      <alignment horizontal="right" vertical="center"/>
    </xf>
    <xf numFmtId="0" fontId="47" fillId="2" borderId="5" xfId="0" applyFont="1" applyFill="1" applyBorder="1" applyAlignment="1">
      <alignment horizontal="right" vertical="center"/>
    </xf>
    <xf numFmtId="0" fontId="31" fillId="2" borderId="5" xfId="0" applyFont="1" applyFill="1" applyBorder="1" applyAlignment="1">
      <alignment horizontal="right" vertical="center"/>
    </xf>
    <xf numFmtId="0" fontId="31" fillId="2" borderId="27" xfId="0" applyFont="1" applyFill="1" applyBorder="1" applyAlignment="1">
      <alignment horizontal="right" vertical="center"/>
    </xf>
    <xf numFmtId="0" fontId="31" fillId="2" borderId="57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/>
    <xf numFmtId="0" fontId="17" fillId="0" borderId="0" xfId="0" applyFont="1" applyFill="1" applyBorder="1" applyAlignment="1"/>
    <xf numFmtId="0" fontId="38" fillId="0" borderId="0" xfId="0" applyFont="1" applyFill="1" applyBorder="1"/>
    <xf numFmtId="0" fontId="13" fillId="2" borderId="59" xfId="0" applyFont="1" applyFill="1" applyBorder="1" applyAlignment="1"/>
    <xf numFmtId="0" fontId="38" fillId="2" borderId="67" xfId="0" applyFont="1" applyFill="1" applyBorder="1" applyAlignment="1"/>
    <xf numFmtId="0" fontId="13" fillId="2" borderId="81" xfId="0" applyFont="1" applyFill="1" applyBorder="1" applyAlignment="1"/>
    <xf numFmtId="0" fontId="13" fillId="2" borderId="0" xfId="0" applyFont="1" applyFill="1" applyBorder="1" applyAlignment="1"/>
    <xf numFmtId="0" fontId="13" fillId="0" borderId="0" xfId="0" applyFont="1" applyBorder="1" applyAlignment="1"/>
    <xf numFmtId="0" fontId="13" fillId="2" borderId="37" xfId="0" applyFont="1" applyFill="1" applyBorder="1" applyAlignment="1"/>
    <xf numFmtId="0" fontId="38" fillId="0" borderId="38" xfId="0" applyFont="1" applyBorder="1" applyAlignment="1"/>
    <xf numFmtId="0" fontId="13" fillId="0" borderId="38" xfId="0" applyFont="1" applyBorder="1" applyAlignment="1"/>
    <xf numFmtId="0" fontId="36" fillId="2" borderId="0" xfId="0" applyFont="1" applyFill="1" applyBorder="1" applyAlignment="1"/>
    <xf numFmtId="0" fontId="35" fillId="2" borderId="0" xfId="0" applyFont="1" applyFill="1" applyBorder="1" applyAlignment="1"/>
    <xf numFmtId="0" fontId="36" fillId="2" borderId="0" xfId="0" applyFont="1" applyFill="1" applyBorder="1"/>
    <xf numFmtId="0" fontId="37" fillId="2" borderId="0" xfId="0" applyFont="1" applyFill="1" applyBorder="1"/>
    <xf numFmtId="1" fontId="17" fillId="2" borderId="36" xfId="0" quotePrefix="1" applyNumberFormat="1" applyFont="1" applyFill="1" applyBorder="1" applyAlignment="1">
      <alignment horizontal="center"/>
    </xf>
    <xf numFmtId="1" fontId="17" fillId="2" borderId="36" xfId="0" applyNumberFormat="1" applyFont="1" applyFill="1" applyBorder="1" applyAlignment="1">
      <alignment horizontal="center"/>
    </xf>
    <xf numFmtId="1" fontId="17" fillId="2" borderId="81" xfId="0" quotePrefix="1" applyNumberFormat="1" applyFont="1" applyFill="1" applyBorder="1" applyAlignment="1">
      <alignment horizontal="center"/>
    </xf>
    <xf numFmtId="1" fontId="17" fillId="2" borderId="37" xfId="0" applyNumberFormat="1" applyFont="1" applyFill="1" applyBorder="1" applyAlignment="1">
      <alignment horizontal="center"/>
    </xf>
    <xf numFmtId="0" fontId="50" fillId="3" borderId="76" xfId="0" applyFont="1" applyFill="1" applyBorder="1" applyAlignment="1">
      <alignment horizontal="center"/>
    </xf>
    <xf numFmtId="1" fontId="51" fillId="3" borderId="70" xfId="0" applyNumberFormat="1" applyFont="1" applyFill="1" applyBorder="1" applyAlignment="1">
      <alignment horizontal="left"/>
    </xf>
    <xf numFmtId="0" fontId="31" fillId="2" borderId="44" xfId="0" applyFont="1" applyFill="1" applyBorder="1" applyAlignment="1">
      <alignment horizontal="left" vertical="center" indent="1"/>
    </xf>
    <xf numFmtId="0" fontId="43" fillId="2" borderId="12" xfId="0" applyFont="1" applyFill="1" applyBorder="1" applyAlignment="1">
      <alignment horizontal="center"/>
    </xf>
    <xf numFmtId="1" fontId="30" fillId="2" borderId="19" xfId="0" quotePrefix="1" applyNumberFormat="1" applyFont="1" applyFill="1" applyBorder="1" applyAlignment="1">
      <alignment horizontal="right"/>
    </xf>
    <xf numFmtId="49" fontId="30" fillId="2" borderId="8" xfId="0" quotePrefix="1" applyNumberFormat="1" applyFont="1" applyFill="1" applyBorder="1" applyAlignment="1">
      <alignment horizontal="center"/>
    </xf>
    <xf numFmtId="1" fontId="30" fillId="2" borderId="10" xfId="0" quotePrefix="1" applyNumberFormat="1" applyFont="1" applyFill="1" applyBorder="1" applyAlignment="1">
      <alignment horizontal="left"/>
    </xf>
    <xf numFmtId="0" fontId="52" fillId="3" borderId="82" xfId="0" applyFont="1" applyFill="1" applyBorder="1" applyAlignment="1">
      <alignment horizontal="center"/>
    </xf>
    <xf numFmtId="1" fontId="53" fillId="3" borderId="83" xfId="0" applyNumberFormat="1" applyFont="1" applyFill="1" applyBorder="1" applyAlignment="1">
      <alignment horizontal="right"/>
    </xf>
    <xf numFmtId="49" fontId="53" fillId="3" borderId="83" xfId="0" applyNumberFormat="1" applyFont="1" applyFill="1" applyBorder="1" applyAlignment="1">
      <alignment horizontal="center"/>
    </xf>
    <xf numFmtId="1" fontId="53" fillId="3" borderId="83" xfId="0" applyNumberFormat="1" applyFont="1" applyFill="1" applyBorder="1" applyAlignment="1">
      <alignment horizontal="left"/>
    </xf>
    <xf numFmtId="1" fontId="30" fillId="2" borderId="8" xfId="0" quotePrefix="1" applyNumberFormat="1" applyFont="1" applyFill="1" applyBorder="1" applyAlignment="1">
      <alignment horizontal="left"/>
    </xf>
    <xf numFmtId="1" fontId="30" fillId="2" borderId="44" xfId="0" quotePrefix="1" applyNumberFormat="1" applyFont="1" applyFill="1" applyBorder="1" applyAlignment="1">
      <alignment horizontal="left"/>
    </xf>
    <xf numFmtId="0" fontId="31" fillId="2" borderId="7" xfId="0" applyFont="1" applyFill="1" applyBorder="1" applyAlignment="1">
      <alignment horizontal="right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7" fillId="2" borderId="81" xfId="0" applyNumberFormat="1" applyFont="1" applyFill="1" applyBorder="1" applyAlignment="1">
      <alignment horizontal="center"/>
    </xf>
    <xf numFmtId="1" fontId="17" fillId="2" borderId="84" xfId="0" quotePrefix="1" applyNumberFormat="1" applyFont="1" applyFill="1" applyBorder="1" applyAlignment="1">
      <alignment horizontal="center"/>
    </xf>
    <xf numFmtId="1" fontId="17" fillId="2" borderId="5" xfId="0" applyNumberFormat="1" applyFont="1" applyFill="1" applyBorder="1" applyAlignment="1">
      <alignment horizontal="center"/>
    </xf>
    <xf numFmtId="1" fontId="17" fillId="2" borderId="5" xfId="0" quotePrefix="1" applyNumberFormat="1" applyFont="1" applyFill="1" applyBorder="1" applyAlignment="1">
      <alignment horizontal="center"/>
    </xf>
    <xf numFmtId="1" fontId="17" fillId="2" borderId="37" xfId="0" quotePrefix="1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E01"/>
      <color rgb="FFFFAA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61"/>
  <sheetViews>
    <sheetView tabSelected="1" topLeftCell="C1" zoomScaleNormal="100" workbookViewId="0">
      <selection activeCell="AZ15" sqref="AZ15"/>
    </sheetView>
  </sheetViews>
  <sheetFormatPr defaultRowHeight="15.75" x14ac:dyDescent="0.25"/>
  <cols>
    <col min="1" max="1" width="3.5703125" customWidth="1"/>
    <col min="2" max="2" width="6.5703125" style="18" customWidth="1"/>
    <col min="3" max="3" width="9.140625" style="2"/>
    <col min="4" max="4" width="0.28515625" customWidth="1"/>
    <col min="5" max="5" width="3.7109375" customWidth="1"/>
    <col min="6" max="6" width="15.140625" style="1" customWidth="1"/>
    <col min="7" max="7" width="6.5703125" style="92" customWidth="1"/>
    <col min="8" max="8" width="3.7109375" style="4" customWidth="1"/>
    <col min="9" max="9" width="1.85546875" style="8" bestFit="1" customWidth="1"/>
    <col min="10" max="10" width="0.5703125" style="50" customWidth="1"/>
    <col min="11" max="11" width="1.85546875" style="10" bestFit="1" customWidth="1"/>
    <col min="12" max="12" width="6.5703125" style="10" customWidth="1"/>
    <col min="13" max="13" width="3.7109375" style="4" customWidth="1"/>
    <col min="14" max="14" width="1.85546875" style="6" bestFit="1" customWidth="1"/>
    <col min="15" max="15" width="0.5703125" style="50" customWidth="1"/>
    <col min="16" max="16" width="1.85546875" style="6" bestFit="1" customWidth="1"/>
    <col min="17" max="17" width="6.5703125" style="10" customWidth="1"/>
    <col min="18" max="18" width="3.7109375" style="4" customWidth="1"/>
    <col min="19" max="19" width="1.85546875" style="6" bestFit="1" customWidth="1"/>
    <col min="20" max="20" width="0.5703125" style="50" customWidth="1"/>
    <col min="21" max="21" width="1.85546875" style="6" bestFit="1" customWidth="1"/>
    <col min="22" max="22" width="6.5703125" style="10" customWidth="1"/>
    <col min="23" max="23" width="3.7109375" style="4" customWidth="1"/>
    <col min="24" max="24" width="1.85546875" style="6" bestFit="1" customWidth="1"/>
    <col min="25" max="25" width="0.5703125" style="50" customWidth="1"/>
    <col min="26" max="26" width="1.85546875" style="6" bestFit="1" customWidth="1"/>
    <col min="27" max="27" width="6.5703125" style="6" customWidth="1"/>
    <col min="28" max="28" width="3.7109375" style="4" customWidth="1"/>
    <col min="29" max="29" width="1.85546875" style="6" bestFit="1" customWidth="1"/>
    <col min="30" max="30" width="0.5703125" style="50" customWidth="1"/>
    <col min="31" max="31" width="1.85546875" style="6" bestFit="1" customWidth="1"/>
    <col min="32" max="32" width="6.5703125" style="6" customWidth="1"/>
    <col min="33" max="33" width="3.7109375" style="4" customWidth="1"/>
    <col min="34" max="34" width="1.85546875" style="6" bestFit="1" customWidth="1"/>
    <col min="35" max="35" width="0.5703125" style="50" customWidth="1"/>
    <col min="36" max="36" width="1.85546875" style="6" bestFit="1" customWidth="1"/>
    <col min="37" max="37" width="6.5703125" style="6" customWidth="1"/>
    <col min="38" max="38" width="3.7109375" style="4" customWidth="1"/>
    <col min="39" max="39" width="1.85546875" style="6" bestFit="1" customWidth="1"/>
    <col min="40" max="40" width="0.5703125" style="50" customWidth="1"/>
    <col min="41" max="41" width="1.85546875" style="6" bestFit="1" customWidth="1"/>
    <col min="42" max="42" width="6.5703125" style="6" customWidth="1"/>
    <col min="43" max="43" width="3.7109375" style="4" customWidth="1"/>
    <col min="44" max="44" width="1.85546875" style="4" bestFit="1" customWidth="1"/>
    <col min="45" max="45" width="0.5703125" style="52" customWidth="1"/>
    <col min="46" max="46" width="1.85546875" style="6" bestFit="1" customWidth="1"/>
    <col min="47" max="47" width="3.42578125" style="6" customWidth="1"/>
    <col min="48" max="48" width="3.7109375" style="6" customWidth="1"/>
    <col min="49" max="49" width="2.5703125" style="6" customWidth="1"/>
    <col min="50" max="50" width="12.42578125" customWidth="1"/>
    <col min="51" max="51" width="12.85546875" customWidth="1"/>
    <col min="52" max="52" width="6.85546875" customWidth="1"/>
    <col min="53" max="53" width="12.42578125" bestFit="1" customWidth="1"/>
    <col min="54" max="54" width="13.140625" bestFit="1" customWidth="1"/>
    <col min="56" max="56" width="10.7109375" bestFit="1" customWidth="1"/>
    <col min="57" max="57" width="9.5703125" bestFit="1" customWidth="1"/>
  </cols>
  <sheetData>
    <row r="2" spans="1:57" s="2" customFormat="1" ht="9" customHeight="1" x14ac:dyDescent="0.25">
      <c r="B2" s="28"/>
      <c r="F2" s="3"/>
      <c r="G2" s="89"/>
      <c r="H2" s="5"/>
      <c r="I2" s="9"/>
      <c r="J2" s="44"/>
      <c r="K2" s="11"/>
      <c r="L2" s="11"/>
      <c r="M2" s="5"/>
      <c r="N2" s="7"/>
      <c r="O2" s="44"/>
      <c r="P2" s="7"/>
      <c r="Q2" s="11"/>
      <c r="R2" s="5"/>
      <c r="S2" s="7"/>
      <c r="T2" s="44"/>
      <c r="U2" s="7"/>
      <c r="V2" s="11"/>
      <c r="W2" s="5"/>
      <c r="X2" s="7"/>
      <c r="Y2" s="44"/>
      <c r="Z2" s="7"/>
      <c r="AA2" s="7"/>
      <c r="AB2" s="5"/>
      <c r="AC2" s="7"/>
      <c r="AD2" s="44"/>
      <c r="AE2" s="7"/>
      <c r="AF2" s="7"/>
      <c r="AG2" s="5"/>
      <c r="AH2" s="7"/>
      <c r="AI2" s="44"/>
      <c r="AJ2" s="7"/>
      <c r="AK2" s="7"/>
      <c r="AL2" s="5"/>
      <c r="AM2" s="7"/>
      <c r="AN2" s="44"/>
      <c r="AO2" s="7"/>
      <c r="AP2" s="7"/>
      <c r="AQ2" s="5"/>
      <c r="AR2" s="5"/>
      <c r="AS2" s="51"/>
      <c r="AT2" s="7"/>
      <c r="AU2" s="7"/>
      <c r="AV2" s="7"/>
      <c r="AW2" s="7"/>
    </row>
    <row r="3" spans="1:57" ht="1.5" customHeight="1" thickBot="1" x14ac:dyDescent="0.3">
      <c r="A3" s="2"/>
      <c r="B3" s="28"/>
      <c r="D3" s="2"/>
      <c r="E3" s="2"/>
      <c r="F3" s="3"/>
      <c r="G3" s="89"/>
      <c r="H3" s="5"/>
      <c r="I3" s="9"/>
      <c r="J3" s="44"/>
      <c r="K3" s="11"/>
      <c r="L3" s="11"/>
      <c r="M3" s="5"/>
      <c r="N3" s="7"/>
      <c r="O3" s="44"/>
      <c r="P3" s="7"/>
      <c r="Q3" s="11"/>
      <c r="R3" s="5"/>
      <c r="S3" s="7"/>
      <c r="T3" s="44"/>
      <c r="U3" s="7"/>
      <c r="V3" s="11"/>
      <c r="W3" s="5"/>
      <c r="X3" s="7"/>
      <c r="Y3" s="44"/>
      <c r="Z3" s="7"/>
      <c r="AA3" s="7"/>
      <c r="AB3" s="5"/>
      <c r="AC3" s="7"/>
      <c r="AD3" s="44"/>
      <c r="AE3" s="7"/>
      <c r="AF3" s="7"/>
      <c r="AG3" s="5"/>
      <c r="AH3" s="7"/>
      <c r="AI3" s="44"/>
      <c r="AJ3" s="7"/>
      <c r="AK3" s="7"/>
      <c r="AL3" s="5"/>
      <c r="AM3" s="7"/>
      <c r="AN3" s="44"/>
      <c r="AO3" s="7"/>
      <c r="AP3" s="7"/>
      <c r="AQ3" s="5"/>
      <c r="AR3" s="5"/>
      <c r="AS3" s="51"/>
      <c r="AT3" s="7"/>
      <c r="AU3" s="7"/>
      <c r="AV3" s="7"/>
      <c r="AW3" s="7"/>
      <c r="AX3" s="2"/>
    </row>
    <row r="4" spans="1:57" s="53" customFormat="1" ht="18" customHeight="1" thickBot="1" x14ac:dyDescent="0.3">
      <c r="A4" s="54"/>
      <c r="C4" s="54"/>
      <c r="D4" s="54"/>
      <c r="E4" s="144"/>
      <c r="F4" s="139"/>
      <c r="G4" s="422" t="s">
        <v>0</v>
      </c>
      <c r="H4" s="420"/>
      <c r="I4" s="420"/>
      <c r="J4" s="420"/>
      <c r="K4" s="423"/>
      <c r="L4" s="419" t="s">
        <v>1</v>
      </c>
      <c r="M4" s="420"/>
      <c r="N4" s="420"/>
      <c r="O4" s="420"/>
      <c r="P4" s="423"/>
      <c r="Q4" s="419" t="s">
        <v>2</v>
      </c>
      <c r="R4" s="420"/>
      <c r="S4" s="420"/>
      <c r="T4" s="420"/>
      <c r="U4" s="423"/>
      <c r="V4" s="419" t="s">
        <v>3</v>
      </c>
      <c r="W4" s="420"/>
      <c r="X4" s="420"/>
      <c r="Y4" s="420"/>
      <c r="Z4" s="423"/>
      <c r="AA4" s="419" t="s">
        <v>4</v>
      </c>
      <c r="AB4" s="420"/>
      <c r="AC4" s="420"/>
      <c r="AD4" s="420"/>
      <c r="AE4" s="423"/>
      <c r="AF4" s="419" t="s">
        <v>5</v>
      </c>
      <c r="AG4" s="420"/>
      <c r="AH4" s="420"/>
      <c r="AI4" s="420"/>
      <c r="AJ4" s="423"/>
      <c r="AK4" s="419" t="s">
        <v>6</v>
      </c>
      <c r="AL4" s="420"/>
      <c r="AM4" s="420"/>
      <c r="AN4" s="420"/>
      <c r="AO4" s="423"/>
      <c r="AP4" s="419" t="s">
        <v>65</v>
      </c>
      <c r="AQ4" s="420"/>
      <c r="AR4" s="420"/>
      <c r="AS4" s="420"/>
      <c r="AT4" s="421"/>
      <c r="AU4" s="168" t="s">
        <v>24</v>
      </c>
      <c r="AV4" s="150" t="s">
        <v>25</v>
      </c>
      <c r="AW4" s="240"/>
      <c r="AX4" s="54"/>
      <c r="AY4" s="146"/>
      <c r="AZ4" s="147"/>
      <c r="BA4" s="55"/>
      <c r="BB4" s="56"/>
    </row>
    <row r="5" spans="1:57" ht="18" customHeight="1" x14ac:dyDescent="0.25">
      <c r="A5" s="2"/>
      <c r="B5" s="83" t="s">
        <v>32</v>
      </c>
      <c r="D5" s="2"/>
      <c r="E5" s="149">
        <v>1</v>
      </c>
      <c r="F5" s="141" t="s">
        <v>29</v>
      </c>
      <c r="G5" s="83" t="s">
        <v>69</v>
      </c>
      <c r="H5" s="30">
        <v>1</v>
      </c>
      <c r="I5" s="33">
        <v>3</v>
      </c>
      <c r="J5" s="46" t="s">
        <v>18</v>
      </c>
      <c r="K5" s="34">
        <v>1</v>
      </c>
      <c r="L5" s="83" t="s">
        <v>56</v>
      </c>
      <c r="M5" s="32">
        <v>2</v>
      </c>
      <c r="N5" s="33">
        <v>3</v>
      </c>
      <c r="O5" s="46" t="s">
        <v>18</v>
      </c>
      <c r="P5" s="41">
        <v>0</v>
      </c>
      <c r="Q5" s="83" t="s">
        <v>62</v>
      </c>
      <c r="R5" s="32">
        <v>3</v>
      </c>
      <c r="S5" s="33">
        <v>3</v>
      </c>
      <c r="T5" s="46" t="s">
        <v>18</v>
      </c>
      <c r="U5" s="34">
        <v>2</v>
      </c>
      <c r="V5" s="83" t="s">
        <v>22</v>
      </c>
      <c r="W5" s="35">
        <v>3</v>
      </c>
      <c r="X5" s="36">
        <v>0</v>
      </c>
      <c r="Y5" s="48" t="s">
        <v>18</v>
      </c>
      <c r="Z5" s="42">
        <v>3</v>
      </c>
      <c r="AA5" s="83" t="s">
        <v>9</v>
      </c>
      <c r="AB5" s="32">
        <v>4</v>
      </c>
      <c r="AC5" s="33">
        <v>3</v>
      </c>
      <c r="AD5" s="46" t="s">
        <v>18</v>
      </c>
      <c r="AE5" s="41">
        <v>2</v>
      </c>
      <c r="AF5" s="83" t="s">
        <v>15</v>
      </c>
      <c r="AG5" s="32">
        <v>5</v>
      </c>
      <c r="AH5" s="33">
        <v>3</v>
      </c>
      <c r="AI5" s="46" t="s">
        <v>18</v>
      </c>
      <c r="AJ5" s="41">
        <v>0</v>
      </c>
      <c r="AK5" s="83" t="s">
        <v>68</v>
      </c>
      <c r="AL5" s="32">
        <v>6</v>
      </c>
      <c r="AM5" s="33">
        <v>3</v>
      </c>
      <c r="AN5" s="46" t="s">
        <v>18</v>
      </c>
      <c r="AO5" s="41">
        <v>1</v>
      </c>
      <c r="AP5" s="83" t="s">
        <v>76</v>
      </c>
      <c r="AQ5" s="32">
        <v>7</v>
      </c>
      <c r="AR5" s="33">
        <v>3</v>
      </c>
      <c r="AS5" s="46" t="s">
        <v>18</v>
      </c>
      <c r="AT5" s="41">
        <v>0</v>
      </c>
      <c r="AU5" s="401">
        <f>5+3+6+7+4+5+4+7</f>
        <v>41</v>
      </c>
      <c r="AV5" s="151"/>
      <c r="AW5" s="241"/>
      <c r="AX5" s="2"/>
      <c r="AZ5" s="429"/>
    </row>
    <row r="6" spans="1:57" ht="18" customHeight="1" x14ac:dyDescent="0.25">
      <c r="A6" s="2"/>
      <c r="B6" s="83" t="s">
        <v>69</v>
      </c>
      <c r="D6" s="2"/>
      <c r="E6" s="149">
        <v>2</v>
      </c>
      <c r="F6" s="140" t="s">
        <v>22</v>
      </c>
      <c r="G6" s="83" t="s">
        <v>95</v>
      </c>
      <c r="H6" s="32">
        <v>1</v>
      </c>
      <c r="I6" s="33">
        <v>3</v>
      </c>
      <c r="J6" s="46" t="s">
        <v>18</v>
      </c>
      <c r="K6" s="41">
        <v>0</v>
      </c>
      <c r="L6" s="83" t="s">
        <v>81</v>
      </c>
      <c r="M6" s="32">
        <v>2</v>
      </c>
      <c r="N6" s="33">
        <v>3</v>
      </c>
      <c r="O6" s="46" t="s">
        <v>18</v>
      </c>
      <c r="P6" s="34">
        <v>2</v>
      </c>
      <c r="Q6" s="83" t="s">
        <v>15</v>
      </c>
      <c r="R6" s="32">
        <v>3</v>
      </c>
      <c r="S6" s="33">
        <v>3</v>
      </c>
      <c r="T6" s="46" t="s">
        <v>18</v>
      </c>
      <c r="U6" s="41">
        <v>1</v>
      </c>
      <c r="V6" s="83" t="s">
        <v>32</v>
      </c>
      <c r="W6" s="32">
        <v>4</v>
      </c>
      <c r="X6" s="33">
        <v>3</v>
      </c>
      <c r="Y6" s="46" t="s">
        <v>18</v>
      </c>
      <c r="Z6" s="41">
        <v>0</v>
      </c>
      <c r="AA6" s="83" t="s">
        <v>46</v>
      </c>
      <c r="AB6" s="32">
        <v>5</v>
      </c>
      <c r="AC6" s="33">
        <v>3</v>
      </c>
      <c r="AD6" s="46" t="s">
        <v>18</v>
      </c>
      <c r="AE6" s="41">
        <v>2</v>
      </c>
      <c r="AF6" s="83" t="s">
        <v>76</v>
      </c>
      <c r="AG6" s="38">
        <v>5</v>
      </c>
      <c r="AH6" s="36">
        <v>0</v>
      </c>
      <c r="AI6" s="48" t="s">
        <v>18</v>
      </c>
      <c r="AJ6" s="37">
        <v>3</v>
      </c>
      <c r="AK6" s="83" t="s">
        <v>62</v>
      </c>
      <c r="AL6" s="32">
        <v>6</v>
      </c>
      <c r="AM6" s="33">
        <v>3</v>
      </c>
      <c r="AN6" s="46" t="s">
        <v>18</v>
      </c>
      <c r="AO6" s="41">
        <v>2</v>
      </c>
      <c r="AP6" s="83" t="s">
        <v>34</v>
      </c>
      <c r="AQ6" s="32">
        <v>7</v>
      </c>
      <c r="AR6" s="33">
        <v>3</v>
      </c>
      <c r="AS6" s="46" t="s">
        <v>18</v>
      </c>
      <c r="AT6" s="41">
        <v>0</v>
      </c>
      <c r="AU6" s="431">
        <f>1+4+5+7+5+7+6+5</f>
        <v>40</v>
      </c>
      <c r="AV6" s="151"/>
      <c r="AW6" s="241"/>
      <c r="AX6" s="2"/>
      <c r="AZ6" s="428"/>
    </row>
    <row r="7" spans="1:57" ht="18" customHeight="1" x14ac:dyDescent="0.25">
      <c r="A7" s="2"/>
      <c r="B7" s="83" t="s">
        <v>22</v>
      </c>
      <c r="D7" s="2"/>
      <c r="E7" s="149">
        <v>3</v>
      </c>
      <c r="F7" s="236" t="s">
        <v>43</v>
      </c>
      <c r="G7" s="83" t="s">
        <v>37</v>
      </c>
      <c r="H7" s="30">
        <v>1</v>
      </c>
      <c r="I7" s="33">
        <v>3</v>
      </c>
      <c r="J7" s="46" t="s">
        <v>18</v>
      </c>
      <c r="K7" s="34">
        <v>1</v>
      </c>
      <c r="L7" s="83" t="s">
        <v>47</v>
      </c>
      <c r="M7" s="277">
        <v>2</v>
      </c>
      <c r="N7" s="278">
        <v>3</v>
      </c>
      <c r="O7" s="279" t="s">
        <v>18</v>
      </c>
      <c r="P7" s="280">
        <v>0</v>
      </c>
      <c r="Q7" s="83" t="s">
        <v>48</v>
      </c>
      <c r="R7" s="32">
        <v>3</v>
      </c>
      <c r="S7" s="33"/>
      <c r="T7" s="46" t="s">
        <v>90</v>
      </c>
      <c r="U7" s="34"/>
      <c r="V7" s="83" t="s">
        <v>33</v>
      </c>
      <c r="W7" s="32">
        <v>4</v>
      </c>
      <c r="X7" s="33">
        <v>3</v>
      </c>
      <c r="Y7" s="46" t="s">
        <v>18</v>
      </c>
      <c r="Z7" s="41">
        <v>0</v>
      </c>
      <c r="AA7" s="83" t="s">
        <v>68</v>
      </c>
      <c r="AB7" s="32">
        <v>5</v>
      </c>
      <c r="AC7" s="33">
        <v>3</v>
      </c>
      <c r="AD7" s="46" t="s">
        <v>18</v>
      </c>
      <c r="AE7" s="41">
        <v>2</v>
      </c>
      <c r="AF7" s="83" t="s">
        <v>22</v>
      </c>
      <c r="AG7" s="32">
        <v>6</v>
      </c>
      <c r="AH7" s="33">
        <v>3</v>
      </c>
      <c r="AI7" s="46" t="s">
        <v>18</v>
      </c>
      <c r="AJ7" s="41">
        <v>0</v>
      </c>
      <c r="AK7" s="83" t="s">
        <v>46</v>
      </c>
      <c r="AL7" s="32">
        <v>7</v>
      </c>
      <c r="AM7" s="33">
        <v>3</v>
      </c>
      <c r="AN7" s="46" t="s">
        <v>18</v>
      </c>
      <c r="AO7" s="41">
        <v>0</v>
      </c>
      <c r="AP7" s="83" t="s">
        <v>32</v>
      </c>
      <c r="AQ7" s="405">
        <v>7</v>
      </c>
      <c r="AR7" s="282">
        <v>0</v>
      </c>
      <c r="AS7" s="283" t="s">
        <v>18</v>
      </c>
      <c r="AT7" s="406">
        <v>3</v>
      </c>
      <c r="AU7" s="402">
        <f>4+3+3+4+4+7+5+7</f>
        <v>37</v>
      </c>
      <c r="AV7" s="152"/>
      <c r="AW7" s="242"/>
      <c r="AX7" s="2"/>
      <c r="AZ7" s="428"/>
    </row>
    <row r="8" spans="1:57" ht="18" customHeight="1" x14ac:dyDescent="0.25">
      <c r="A8" s="2"/>
      <c r="B8" s="83" t="s">
        <v>46</v>
      </c>
      <c r="D8" s="2"/>
      <c r="E8" s="149">
        <v>4</v>
      </c>
      <c r="F8" s="140" t="s">
        <v>62</v>
      </c>
      <c r="G8" s="83" t="s">
        <v>20</v>
      </c>
      <c r="H8" s="30">
        <v>1</v>
      </c>
      <c r="I8" s="33">
        <v>3</v>
      </c>
      <c r="J8" s="46" t="s">
        <v>18</v>
      </c>
      <c r="K8" s="34">
        <v>1</v>
      </c>
      <c r="L8" s="84" t="s">
        <v>71</v>
      </c>
      <c r="M8" s="277">
        <v>2</v>
      </c>
      <c r="N8" s="278">
        <v>3</v>
      </c>
      <c r="O8" s="279" t="s">
        <v>18</v>
      </c>
      <c r="P8" s="280">
        <v>0</v>
      </c>
      <c r="Q8" s="83" t="s">
        <v>32</v>
      </c>
      <c r="R8" s="38">
        <v>2</v>
      </c>
      <c r="S8" s="36">
        <v>2</v>
      </c>
      <c r="T8" s="48" t="s">
        <v>18</v>
      </c>
      <c r="U8" s="37">
        <v>3</v>
      </c>
      <c r="V8" s="83" t="s">
        <v>81</v>
      </c>
      <c r="W8" s="32">
        <v>3</v>
      </c>
      <c r="X8" s="33">
        <v>3</v>
      </c>
      <c r="Y8" s="46" t="s">
        <v>18</v>
      </c>
      <c r="Z8" s="41">
        <v>0</v>
      </c>
      <c r="AA8" s="83" t="s">
        <v>77</v>
      </c>
      <c r="AB8" s="32">
        <v>4</v>
      </c>
      <c r="AC8" s="33">
        <v>3</v>
      </c>
      <c r="AD8" s="46" t="s">
        <v>18</v>
      </c>
      <c r="AE8" s="41">
        <v>1</v>
      </c>
      <c r="AF8" s="83" t="s">
        <v>39</v>
      </c>
      <c r="AG8" s="32">
        <v>5</v>
      </c>
      <c r="AH8" s="33">
        <v>3</v>
      </c>
      <c r="AI8" s="46" t="s">
        <v>18</v>
      </c>
      <c r="AJ8" s="41">
        <v>0</v>
      </c>
      <c r="AK8" s="83" t="s">
        <v>22</v>
      </c>
      <c r="AL8" s="38">
        <v>5</v>
      </c>
      <c r="AM8" s="36">
        <v>2</v>
      </c>
      <c r="AN8" s="48" t="s">
        <v>18</v>
      </c>
      <c r="AO8" s="37">
        <v>3</v>
      </c>
      <c r="AP8" s="83" t="s">
        <v>46</v>
      </c>
      <c r="AQ8" s="32">
        <v>6</v>
      </c>
      <c r="AR8" s="33">
        <v>3</v>
      </c>
      <c r="AS8" s="46" t="s">
        <v>18</v>
      </c>
      <c r="AT8" s="41">
        <v>0</v>
      </c>
      <c r="AU8" s="430">
        <f>4+5+7+4+3+5+7+5</f>
        <v>40</v>
      </c>
      <c r="AV8" s="152"/>
      <c r="AW8" s="242"/>
      <c r="AX8" s="2"/>
      <c r="AZ8" s="429"/>
    </row>
    <row r="9" spans="1:57" ht="18" customHeight="1" x14ac:dyDescent="0.25">
      <c r="A9" s="2"/>
      <c r="B9" s="83" t="s">
        <v>85</v>
      </c>
      <c r="D9" s="2"/>
      <c r="E9" s="149">
        <v>5</v>
      </c>
      <c r="F9" s="236" t="s">
        <v>50</v>
      </c>
      <c r="G9" s="83" t="s">
        <v>15</v>
      </c>
      <c r="H9" s="35">
        <v>0</v>
      </c>
      <c r="I9" s="36">
        <v>0</v>
      </c>
      <c r="J9" s="48" t="s">
        <v>18</v>
      </c>
      <c r="K9" s="42">
        <v>3</v>
      </c>
      <c r="L9" s="83" t="s">
        <v>79</v>
      </c>
      <c r="M9" s="277">
        <v>1</v>
      </c>
      <c r="N9" s="278">
        <v>3</v>
      </c>
      <c r="O9" s="279" t="s">
        <v>18</v>
      </c>
      <c r="P9" s="280">
        <v>0</v>
      </c>
      <c r="Q9" s="83" t="s">
        <v>17</v>
      </c>
      <c r="R9" s="38">
        <v>1</v>
      </c>
      <c r="S9" s="36">
        <v>1</v>
      </c>
      <c r="T9" s="48" t="s">
        <v>18</v>
      </c>
      <c r="U9" s="37">
        <v>3</v>
      </c>
      <c r="V9" s="83" t="s">
        <v>49</v>
      </c>
      <c r="W9" s="277">
        <v>2</v>
      </c>
      <c r="X9" s="278">
        <v>3</v>
      </c>
      <c r="Y9" s="279" t="s">
        <v>18</v>
      </c>
      <c r="Z9" s="280">
        <v>0</v>
      </c>
      <c r="AA9" s="83" t="s">
        <v>97</v>
      </c>
      <c r="AB9" s="32">
        <v>3</v>
      </c>
      <c r="AC9" s="33">
        <v>3</v>
      </c>
      <c r="AD9" s="46" t="s">
        <v>18</v>
      </c>
      <c r="AE9" s="41">
        <v>0</v>
      </c>
      <c r="AF9" s="84" t="s">
        <v>81</v>
      </c>
      <c r="AG9" s="32">
        <v>4</v>
      </c>
      <c r="AH9" s="33">
        <v>3</v>
      </c>
      <c r="AI9" s="46" t="s">
        <v>18</v>
      </c>
      <c r="AJ9" s="41">
        <v>2</v>
      </c>
      <c r="AK9" s="83" t="s">
        <v>74</v>
      </c>
      <c r="AL9" s="32">
        <v>5</v>
      </c>
      <c r="AM9" s="33">
        <v>3</v>
      </c>
      <c r="AN9" s="46" t="s">
        <v>18</v>
      </c>
      <c r="AO9" s="41">
        <v>2</v>
      </c>
      <c r="AP9" s="83" t="s">
        <v>30</v>
      </c>
      <c r="AQ9" s="32">
        <v>6</v>
      </c>
      <c r="AR9" s="33">
        <v>3</v>
      </c>
      <c r="AS9" s="46" t="s">
        <v>18</v>
      </c>
      <c r="AT9" s="41">
        <v>1</v>
      </c>
      <c r="AU9" s="402">
        <f>5+3+5+2+2+4+4+5</f>
        <v>30</v>
      </c>
      <c r="AV9" s="152"/>
      <c r="AW9" s="242"/>
      <c r="AX9" s="2"/>
      <c r="AZ9" s="429"/>
    </row>
    <row r="10" spans="1:57" ht="18" customHeight="1" x14ac:dyDescent="0.25">
      <c r="A10" s="2"/>
      <c r="B10" s="83" t="s">
        <v>56</v>
      </c>
      <c r="D10" s="2"/>
      <c r="E10" s="149">
        <v>6</v>
      </c>
      <c r="F10" s="140" t="s">
        <v>46</v>
      </c>
      <c r="G10" s="83" t="s">
        <v>83</v>
      </c>
      <c r="H10" s="30">
        <v>1</v>
      </c>
      <c r="I10" s="33">
        <v>3</v>
      </c>
      <c r="J10" s="46" t="s">
        <v>18</v>
      </c>
      <c r="K10" s="34">
        <v>1</v>
      </c>
      <c r="L10" s="83" t="s">
        <v>38</v>
      </c>
      <c r="M10" s="32">
        <v>2</v>
      </c>
      <c r="N10" s="33">
        <v>3</v>
      </c>
      <c r="O10" s="46" t="s">
        <v>18</v>
      </c>
      <c r="P10" s="41">
        <v>1</v>
      </c>
      <c r="Q10" s="83" t="s">
        <v>69</v>
      </c>
      <c r="R10" s="32">
        <v>3</v>
      </c>
      <c r="S10" s="33">
        <v>3</v>
      </c>
      <c r="T10" s="46" t="s">
        <v>18</v>
      </c>
      <c r="U10" s="41">
        <v>0</v>
      </c>
      <c r="V10" s="83" t="s">
        <v>9</v>
      </c>
      <c r="W10" s="32">
        <v>4</v>
      </c>
      <c r="X10" s="33">
        <v>3</v>
      </c>
      <c r="Y10" s="46" t="s">
        <v>18</v>
      </c>
      <c r="Z10" s="41">
        <v>1</v>
      </c>
      <c r="AA10" s="83" t="s">
        <v>22</v>
      </c>
      <c r="AB10" s="38">
        <v>4</v>
      </c>
      <c r="AC10" s="36">
        <v>2</v>
      </c>
      <c r="AD10" s="48" t="s">
        <v>18</v>
      </c>
      <c r="AE10" s="37">
        <v>3</v>
      </c>
      <c r="AF10" s="84" t="s">
        <v>30</v>
      </c>
      <c r="AG10" s="32">
        <v>5</v>
      </c>
      <c r="AH10" s="33">
        <v>3</v>
      </c>
      <c r="AI10" s="46" t="s">
        <v>18</v>
      </c>
      <c r="AJ10" s="41">
        <v>1</v>
      </c>
      <c r="AK10" s="83" t="s">
        <v>76</v>
      </c>
      <c r="AL10" s="38">
        <v>5</v>
      </c>
      <c r="AM10" s="36">
        <v>0</v>
      </c>
      <c r="AN10" s="48" t="s">
        <v>18</v>
      </c>
      <c r="AO10" s="37">
        <v>3</v>
      </c>
      <c r="AP10" s="83" t="s">
        <v>62</v>
      </c>
      <c r="AQ10" s="405">
        <v>5</v>
      </c>
      <c r="AR10" s="282">
        <v>0</v>
      </c>
      <c r="AS10" s="283" t="s">
        <v>18</v>
      </c>
      <c r="AT10" s="406">
        <v>3</v>
      </c>
      <c r="AU10" s="402">
        <f>1+4+5+4+7+5+7+6</f>
        <v>39</v>
      </c>
      <c r="AV10" s="152">
        <v>38</v>
      </c>
      <c r="AW10" s="242"/>
      <c r="AX10" s="2"/>
      <c r="AZ10" s="429"/>
      <c r="BC10" s="239"/>
    </row>
    <row r="11" spans="1:57" ht="18" customHeight="1" x14ac:dyDescent="0.25">
      <c r="A11" s="2"/>
      <c r="B11" s="83" t="s">
        <v>30</v>
      </c>
      <c r="D11" s="2"/>
      <c r="E11" s="149">
        <v>7</v>
      </c>
      <c r="F11" s="140" t="s">
        <v>15</v>
      </c>
      <c r="G11" s="83" t="s">
        <v>50</v>
      </c>
      <c r="H11" s="32">
        <v>1</v>
      </c>
      <c r="I11" s="33">
        <v>3</v>
      </c>
      <c r="J11" s="46" t="s">
        <v>18</v>
      </c>
      <c r="K11" s="41">
        <v>0</v>
      </c>
      <c r="L11" s="83" t="s">
        <v>72</v>
      </c>
      <c r="M11" s="277">
        <v>2</v>
      </c>
      <c r="N11" s="278">
        <v>3</v>
      </c>
      <c r="O11" s="279" t="s">
        <v>18</v>
      </c>
      <c r="P11" s="280">
        <v>0</v>
      </c>
      <c r="Q11" s="83" t="s">
        <v>22</v>
      </c>
      <c r="R11" s="38">
        <v>2</v>
      </c>
      <c r="S11" s="36">
        <v>1</v>
      </c>
      <c r="T11" s="48" t="s">
        <v>18</v>
      </c>
      <c r="U11" s="37">
        <v>3</v>
      </c>
      <c r="V11" s="83" t="s">
        <v>47</v>
      </c>
      <c r="W11" s="32">
        <v>3</v>
      </c>
      <c r="X11" s="33">
        <v>3</v>
      </c>
      <c r="Y11" s="46" t="s">
        <v>18</v>
      </c>
      <c r="Z11" s="41">
        <v>1</v>
      </c>
      <c r="AA11" s="83" t="s">
        <v>20</v>
      </c>
      <c r="AB11" s="277">
        <v>4</v>
      </c>
      <c r="AC11" s="278">
        <v>3</v>
      </c>
      <c r="AD11" s="279" t="s">
        <v>18</v>
      </c>
      <c r="AE11" s="280">
        <v>1</v>
      </c>
      <c r="AF11" s="83" t="s">
        <v>32</v>
      </c>
      <c r="AG11" s="38">
        <v>4</v>
      </c>
      <c r="AH11" s="36">
        <v>0</v>
      </c>
      <c r="AI11" s="48" t="s">
        <v>18</v>
      </c>
      <c r="AJ11" s="37">
        <v>3</v>
      </c>
      <c r="AK11" s="83" t="s">
        <v>34</v>
      </c>
      <c r="AL11" s="38">
        <v>4</v>
      </c>
      <c r="AM11" s="36">
        <v>2</v>
      </c>
      <c r="AN11" s="48" t="s">
        <v>18</v>
      </c>
      <c r="AO11" s="37">
        <v>3</v>
      </c>
      <c r="AP11" s="83" t="s">
        <v>75</v>
      </c>
      <c r="AQ11" s="32">
        <v>5</v>
      </c>
      <c r="AR11" s="33">
        <v>3</v>
      </c>
      <c r="AS11" s="46" t="s">
        <v>18</v>
      </c>
      <c r="AT11" s="41">
        <v>0</v>
      </c>
      <c r="AU11" s="402">
        <f>6+3+7+3+4+7+5+4</f>
        <v>39</v>
      </c>
      <c r="AV11" s="152">
        <v>36</v>
      </c>
      <c r="AW11" s="242"/>
      <c r="AX11" s="2"/>
      <c r="AZ11" s="428"/>
    </row>
    <row r="12" spans="1:57" ht="18" customHeight="1" x14ac:dyDescent="0.25">
      <c r="A12" s="2"/>
      <c r="B12" s="83" t="s">
        <v>17</v>
      </c>
      <c r="D12" s="2"/>
      <c r="E12" s="149">
        <v>8</v>
      </c>
      <c r="F12" s="236" t="s">
        <v>7</v>
      </c>
      <c r="G12" s="83" t="s">
        <v>39</v>
      </c>
      <c r="H12" s="30">
        <v>1</v>
      </c>
      <c r="I12" s="33">
        <v>3</v>
      </c>
      <c r="J12" s="46" t="s">
        <v>18</v>
      </c>
      <c r="K12" s="34">
        <v>2</v>
      </c>
      <c r="L12" s="83" t="s">
        <v>68</v>
      </c>
      <c r="M12" s="38">
        <v>1</v>
      </c>
      <c r="N12" s="36">
        <v>1</v>
      </c>
      <c r="O12" s="48" t="s">
        <v>18</v>
      </c>
      <c r="P12" s="37">
        <v>3</v>
      </c>
      <c r="Q12" s="83" t="s">
        <v>74</v>
      </c>
      <c r="R12" s="38">
        <v>1</v>
      </c>
      <c r="S12" s="36">
        <v>1</v>
      </c>
      <c r="T12" s="48" t="s">
        <v>18</v>
      </c>
      <c r="U12" s="37">
        <v>3</v>
      </c>
      <c r="V12" s="83" t="s">
        <v>38</v>
      </c>
      <c r="W12" s="30">
        <v>2</v>
      </c>
      <c r="X12" s="33">
        <v>3</v>
      </c>
      <c r="Y12" s="46" t="s">
        <v>18</v>
      </c>
      <c r="Z12" s="34">
        <v>1</v>
      </c>
      <c r="AA12" s="83" t="s">
        <v>35</v>
      </c>
      <c r="AB12" s="32">
        <v>3</v>
      </c>
      <c r="AC12" s="33">
        <v>3</v>
      </c>
      <c r="AD12" s="46" t="s">
        <v>18</v>
      </c>
      <c r="AE12" s="34">
        <v>2</v>
      </c>
      <c r="AF12" s="83" t="s">
        <v>37</v>
      </c>
      <c r="AG12" s="277">
        <v>4</v>
      </c>
      <c r="AH12" s="278">
        <v>3</v>
      </c>
      <c r="AI12" s="279" t="s">
        <v>18</v>
      </c>
      <c r="AJ12" s="280">
        <v>1</v>
      </c>
      <c r="AK12" s="83" t="s">
        <v>15</v>
      </c>
      <c r="AL12" s="32">
        <v>5</v>
      </c>
      <c r="AM12" s="33">
        <v>3</v>
      </c>
      <c r="AN12" s="46" t="s">
        <v>18</v>
      </c>
      <c r="AO12" s="41">
        <v>2</v>
      </c>
      <c r="AP12" s="83" t="s">
        <v>22</v>
      </c>
      <c r="AQ12" s="38">
        <v>5</v>
      </c>
      <c r="AR12" s="36">
        <v>0</v>
      </c>
      <c r="AS12" s="48" t="s">
        <v>18</v>
      </c>
      <c r="AT12" s="37">
        <v>3</v>
      </c>
      <c r="AU12" s="402">
        <f>5+4+4+4+4+4+5+7</f>
        <v>37</v>
      </c>
      <c r="AV12" s="152"/>
      <c r="AW12" s="242"/>
      <c r="AX12" s="2"/>
      <c r="AZ12" s="429"/>
    </row>
    <row r="13" spans="1:57" ht="18" customHeight="1" x14ac:dyDescent="0.25">
      <c r="A13" s="2"/>
      <c r="B13" s="83" t="s">
        <v>35</v>
      </c>
      <c r="D13" s="2"/>
      <c r="E13" s="149">
        <v>9</v>
      </c>
      <c r="F13" s="140" t="s">
        <v>60</v>
      </c>
      <c r="G13" s="83" t="s">
        <v>84</v>
      </c>
      <c r="H13" s="32">
        <v>1</v>
      </c>
      <c r="I13" s="33">
        <v>3</v>
      </c>
      <c r="J13" s="46" t="s">
        <v>18</v>
      </c>
      <c r="K13" s="41">
        <v>0</v>
      </c>
      <c r="L13" s="83" t="s">
        <v>62</v>
      </c>
      <c r="M13" s="281">
        <v>1</v>
      </c>
      <c r="N13" s="282">
        <v>0</v>
      </c>
      <c r="O13" s="283" t="s">
        <v>18</v>
      </c>
      <c r="P13" s="284">
        <v>3</v>
      </c>
      <c r="Q13" s="83" t="s">
        <v>72</v>
      </c>
      <c r="R13" s="30">
        <v>2</v>
      </c>
      <c r="S13" s="33">
        <v>3</v>
      </c>
      <c r="T13" s="46" t="s">
        <v>18</v>
      </c>
      <c r="U13" s="34">
        <v>1</v>
      </c>
      <c r="V13" s="83" t="s">
        <v>68</v>
      </c>
      <c r="W13" s="38">
        <v>2</v>
      </c>
      <c r="X13" s="36">
        <v>2</v>
      </c>
      <c r="Y13" s="48" t="s">
        <v>18</v>
      </c>
      <c r="Z13" s="37">
        <v>3</v>
      </c>
      <c r="AA13" s="83" t="s">
        <v>69</v>
      </c>
      <c r="AB13" s="32">
        <v>3</v>
      </c>
      <c r="AC13" s="33">
        <v>3</v>
      </c>
      <c r="AD13" s="46" t="s">
        <v>18</v>
      </c>
      <c r="AE13" s="41">
        <v>1</v>
      </c>
      <c r="AF13" s="83" t="s">
        <v>19</v>
      </c>
      <c r="AG13" s="32">
        <v>4</v>
      </c>
      <c r="AH13" s="33">
        <v>3</v>
      </c>
      <c r="AI13" s="46" t="s">
        <v>18</v>
      </c>
      <c r="AJ13" s="41">
        <v>0</v>
      </c>
      <c r="AK13" s="83" t="s">
        <v>39</v>
      </c>
      <c r="AL13" s="38">
        <v>4</v>
      </c>
      <c r="AM13" s="36">
        <v>2</v>
      </c>
      <c r="AN13" s="48" t="s">
        <v>18</v>
      </c>
      <c r="AO13" s="37">
        <v>3</v>
      </c>
      <c r="AP13" s="83" t="s">
        <v>74</v>
      </c>
      <c r="AQ13" s="32">
        <v>5</v>
      </c>
      <c r="AR13" s="33">
        <v>3</v>
      </c>
      <c r="AS13" s="46" t="s">
        <v>18</v>
      </c>
      <c r="AT13" s="41">
        <v>1</v>
      </c>
      <c r="AU13" s="401">
        <f>4+6+3+4+5+5+5+4</f>
        <v>36</v>
      </c>
      <c r="AV13" s="151"/>
      <c r="AW13" s="241"/>
      <c r="AX13" s="2"/>
      <c r="AZ13" s="429"/>
    </row>
    <row r="14" spans="1:57" ht="18" customHeight="1" x14ac:dyDescent="0.25">
      <c r="A14" s="2"/>
      <c r="B14" s="83" t="s">
        <v>12</v>
      </c>
      <c r="D14" s="2"/>
      <c r="E14" s="149">
        <v>10</v>
      </c>
      <c r="F14" s="148" t="s">
        <v>30</v>
      </c>
      <c r="G14" s="84" t="s">
        <v>68</v>
      </c>
      <c r="H14" s="35">
        <v>0</v>
      </c>
      <c r="I14" s="36">
        <v>2</v>
      </c>
      <c r="J14" s="48" t="s">
        <v>18</v>
      </c>
      <c r="K14" s="37">
        <v>3</v>
      </c>
      <c r="L14" s="83" t="s">
        <v>82</v>
      </c>
      <c r="M14" s="277">
        <v>1</v>
      </c>
      <c r="N14" s="278">
        <v>3</v>
      </c>
      <c r="O14" s="279" t="s">
        <v>18</v>
      </c>
      <c r="P14" s="280">
        <v>0</v>
      </c>
      <c r="Q14" s="83" t="s">
        <v>35</v>
      </c>
      <c r="R14" s="277">
        <v>2</v>
      </c>
      <c r="S14" s="278">
        <v>3</v>
      </c>
      <c r="T14" s="279" t="s">
        <v>18</v>
      </c>
      <c r="U14" s="280">
        <v>0</v>
      </c>
      <c r="V14" s="83" t="s">
        <v>17</v>
      </c>
      <c r="W14" s="32">
        <v>3</v>
      </c>
      <c r="X14" s="33">
        <v>3</v>
      </c>
      <c r="Y14" s="46" t="s">
        <v>18</v>
      </c>
      <c r="Z14" s="41">
        <v>0</v>
      </c>
      <c r="AA14" s="83" t="s">
        <v>37</v>
      </c>
      <c r="AB14" s="32">
        <v>4</v>
      </c>
      <c r="AC14" s="33">
        <v>3</v>
      </c>
      <c r="AD14" s="46" t="s">
        <v>18</v>
      </c>
      <c r="AE14" s="41">
        <v>2</v>
      </c>
      <c r="AF14" s="83" t="s">
        <v>46</v>
      </c>
      <c r="AG14" s="38">
        <v>4</v>
      </c>
      <c r="AH14" s="36">
        <v>1</v>
      </c>
      <c r="AI14" s="48" t="s">
        <v>18</v>
      </c>
      <c r="AJ14" s="37">
        <v>3</v>
      </c>
      <c r="AK14" s="83" t="s">
        <v>9</v>
      </c>
      <c r="AL14" s="32">
        <v>5</v>
      </c>
      <c r="AM14" s="33">
        <v>3</v>
      </c>
      <c r="AN14" s="46" t="s">
        <v>18</v>
      </c>
      <c r="AO14" s="41">
        <v>1</v>
      </c>
      <c r="AP14" s="83" t="s">
        <v>50</v>
      </c>
      <c r="AQ14" s="38">
        <v>5</v>
      </c>
      <c r="AR14" s="36">
        <v>1</v>
      </c>
      <c r="AS14" s="48" t="s">
        <v>18</v>
      </c>
      <c r="AT14" s="37">
        <v>3</v>
      </c>
      <c r="AU14" s="403">
        <f>4+3+4+5+4+5+4+6</f>
        <v>35</v>
      </c>
      <c r="AV14" s="184"/>
      <c r="AW14" s="241"/>
      <c r="AX14" s="2"/>
      <c r="AZ14" s="428"/>
    </row>
    <row r="15" spans="1:57" ht="18" customHeight="1" x14ac:dyDescent="0.25">
      <c r="A15" s="2"/>
      <c r="B15" s="83" t="s">
        <v>76</v>
      </c>
      <c r="D15" s="2"/>
      <c r="E15" s="149">
        <v>11</v>
      </c>
      <c r="F15" s="236" t="s">
        <v>39</v>
      </c>
      <c r="G15" s="83" t="s">
        <v>34</v>
      </c>
      <c r="H15" s="38">
        <v>0</v>
      </c>
      <c r="I15" s="36">
        <v>2</v>
      </c>
      <c r="J15" s="48" t="s">
        <v>18</v>
      </c>
      <c r="K15" s="37">
        <v>3</v>
      </c>
      <c r="L15" s="83" t="s">
        <v>83</v>
      </c>
      <c r="M15" s="30">
        <v>1</v>
      </c>
      <c r="N15" s="33">
        <v>3</v>
      </c>
      <c r="O15" s="46" t="s">
        <v>18</v>
      </c>
      <c r="P15" s="34">
        <v>1</v>
      </c>
      <c r="Q15" s="83" t="s">
        <v>91</v>
      </c>
      <c r="R15" s="277">
        <v>2</v>
      </c>
      <c r="S15" s="278">
        <v>3</v>
      </c>
      <c r="T15" s="279" t="s">
        <v>18</v>
      </c>
      <c r="U15" s="280">
        <v>0</v>
      </c>
      <c r="V15" s="84" t="s">
        <v>74</v>
      </c>
      <c r="W15" s="32">
        <v>3</v>
      </c>
      <c r="X15" s="33">
        <v>3</v>
      </c>
      <c r="Y15" s="46" t="s">
        <v>18</v>
      </c>
      <c r="Z15" s="41">
        <v>1</v>
      </c>
      <c r="AA15" s="83" t="s">
        <v>33</v>
      </c>
      <c r="AB15" s="32">
        <v>4</v>
      </c>
      <c r="AC15" s="33">
        <v>3</v>
      </c>
      <c r="AD15" s="46" t="s">
        <v>18</v>
      </c>
      <c r="AE15" s="41">
        <v>1</v>
      </c>
      <c r="AF15" s="83" t="s">
        <v>62</v>
      </c>
      <c r="AG15" s="38">
        <v>4</v>
      </c>
      <c r="AH15" s="36">
        <v>0</v>
      </c>
      <c r="AI15" s="48" t="s">
        <v>18</v>
      </c>
      <c r="AJ15" s="37">
        <v>3</v>
      </c>
      <c r="AK15" s="83" t="s">
        <v>71</v>
      </c>
      <c r="AL15" s="32">
        <v>5</v>
      </c>
      <c r="AM15" s="33">
        <v>3</v>
      </c>
      <c r="AN15" s="46" t="s">
        <v>18</v>
      </c>
      <c r="AO15" s="41">
        <v>2</v>
      </c>
      <c r="AP15" s="83" t="s">
        <v>85</v>
      </c>
      <c r="AQ15" s="38">
        <v>5</v>
      </c>
      <c r="AR15" s="36">
        <v>1</v>
      </c>
      <c r="AS15" s="48" t="s">
        <v>18</v>
      </c>
      <c r="AT15" s="37">
        <v>3</v>
      </c>
      <c r="AU15" s="402">
        <f>5+1+4+4+4+6+5+5</f>
        <v>34</v>
      </c>
      <c r="AV15" s="152"/>
      <c r="AW15" s="242"/>
      <c r="AX15" s="2"/>
      <c r="AZ15" s="428"/>
    </row>
    <row r="16" spans="1:57" ht="18" customHeight="1" x14ac:dyDescent="0.25">
      <c r="A16" s="2"/>
      <c r="B16" s="83" t="s">
        <v>72</v>
      </c>
      <c r="D16" s="2"/>
      <c r="E16" s="149">
        <v>12</v>
      </c>
      <c r="F16" s="142" t="s">
        <v>69</v>
      </c>
      <c r="G16" s="83" t="s">
        <v>32</v>
      </c>
      <c r="H16" s="38">
        <v>0</v>
      </c>
      <c r="I16" s="36">
        <v>1</v>
      </c>
      <c r="J16" s="48" t="s">
        <v>18</v>
      </c>
      <c r="K16" s="37">
        <v>3</v>
      </c>
      <c r="L16" s="83" t="s">
        <v>85</v>
      </c>
      <c r="M16" s="30">
        <v>1</v>
      </c>
      <c r="N16" s="33">
        <v>3</v>
      </c>
      <c r="O16" s="46" t="s">
        <v>18</v>
      </c>
      <c r="P16" s="34">
        <v>1</v>
      </c>
      <c r="Q16" s="84" t="s">
        <v>46</v>
      </c>
      <c r="R16" s="281">
        <v>1</v>
      </c>
      <c r="S16" s="282">
        <v>0</v>
      </c>
      <c r="T16" s="283" t="s">
        <v>18</v>
      </c>
      <c r="U16" s="284">
        <v>3</v>
      </c>
      <c r="V16" s="83" t="s">
        <v>80</v>
      </c>
      <c r="W16" s="32">
        <v>2</v>
      </c>
      <c r="X16" s="33">
        <v>3</v>
      </c>
      <c r="Y16" s="46" t="s">
        <v>18</v>
      </c>
      <c r="Z16" s="34">
        <v>1</v>
      </c>
      <c r="AA16" s="83" t="s">
        <v>71</v>
      </c>
      <c r="AB16" s="38">
        <v>2</v>
      </c>
      <c r="AC16" s="36">
        <v>1</v>
      </c>
      <c r="AD16" s="48" t="s">
        <v>18</v>
      </c>
      <c r="AE16" s="37">
        <v>3</v>
      </c>
      <c r="AF16" s="83" t="s">
        <v>36</v>
      </c>
      <c r="AG16" s="32">
        <v>3</v>
      </c>
      <c r="AH16" s="33">
        <v>3</v>
      </c>
      <c r="AI16" s="46" t="s">
        <v>18</v>
      </c>
      <c r="AJ16" s="41">
        <v>0</v>
      </c>
      <c r="AK16" s="83" t="s">
        <v>12</v>
      </c>
      <c r="AL16" s="277">
        <v>4</v>
      </c>
      <c r="AM16" s="278">
        <v>3</v>
      </c>
      <c r="AN16" s="279" t="s">
        <v>18</v>
      </c>
      <c r="AO16" s="280">
        <v>1</v>
      </c>
      <c r="AP16" s="83" t="s">
        <v>9</v>
      </c>
      <c r="AQ16" s="32">
        <v>5</v>
      </c>
      <c r="AR16" s="33">
        <v>3</v>
      </c>
      <c r="AS16" s="46" t="s">
        <v>18</v>
      </c>
      <c r="AT16" s="41">
        <v>1</v>
      </c>
      <c r="AU16" s="401">
        <f>7+5+5+2+5+2+3+4</f>
        <v>33</v>
      </c>
      <c r="AV16" s="151"/>
      <c r="AW16" s="241"/>
      <c r="AX16" s="17"/>
      <c r="AZ16" s="429"/>
      <c r="BA16" s="291"/>
      <c r="BB16" s="292"/>
      <c r="BC16" s="290"/>
      <c r="BD16" s="290"/>
      <c r="BE16" s="290"/>
    </row>
    <row r="17" spans="1:60" ht="18" customHeight="1" x14ac:dyDescent="0.25">
      <c r="A17" s="2"/>
      <c r="B17" s="84" t="s">
        <v>84</v>
      </c>
      <c r="D17" s="2"/>
      <c r="E17" s="149">
        <v>13</v>
      </c>
      <c r="F17" s="236" t="s">
        <v>10</v>
      </c>
      <c r="G17" s="83" t="s">
        <v>97</v>
      </c>
      <c r="H17" s="30">
        <v>1</v>
      </c>
      <c r="I17" s="33">
        <v>3</v>
      </c>
      <c r="J17" s="46" t="s">
        <v>18</v>
      </c>
      <c r="K17" s="34">
        <v>1</v>
      </c>
      <c r="L17" s="83" t="s">
        <v>75</v>
      </c>
      <c r="M17" s="30">
        <v>2</v>
      </c>
      <c r="N17" s="33">
        <v>3</v>
      </c>
      <c r="O17" s="46" t="s">
        <v>18</v>
      </c>
      <c r="P17" s="34">
        <v>1</v>
      </c>
      <c r="Q17" s="83" t="s">
        <v>33</v>
      </c>
      <c r="R17" s="35">
        <v>2</v>
      </c>
      <c r="S17" s="36">
        <v>0</v>
      </c>
      <c r="T17" s="48" t="s">
        <v>18</v>
      </c>
      <c r="U17" s="42">
        <v>3</v>
      </c>
      <c r="V17" s="83" t="s">
        <v>37</v>
      </c>
      <c r="W17" s="38">
        <v>2</v>
      </c>
      <c r="X17" s="36">
        <v>2</v>
      </c>
      <c r="Y17" s="48" t="s">
        <v>18</v>
      </c>
      <c r="Z17" s="37">
        <v>3</v>
      </c>
      <c r="AA17" s="83" t="s">
        <v>84</v>
      </c>
      <c r="AB17" s="32">
        <v>3</v>
      </c>
      <c r="AC17" s="33">
        <v>3</v>
      </c>
      <c r="AD17" s="46" t="s">
        <v>18</v>
      </c>
      <c r="AE17" s="41">
        <v>0</v>
      </c>
      <c r="AF17" s="83" t="s">
        <v>71</v>
      </c>
      <c r="AG17" s="35">
        <v>3</v>
      </c>
      <c r="AH17" s="36">
        <v>0</v>
      </c>
      <c r="AI17" s="48" t="s">
        <v>18</v>
      </c>
      <c r="AJ17" s="42">
        <v>3</v>
      </c>
      <c r="AK17" s="83" t="s">
        <v>47</v>
      </c>
      <c r="AL17" s="30">
        <v>4</v>
      </c>
      <c r="AM17" s="31"/>
      <c r="AN17" s="47" t="s">
        <v>90</v>
      </c>
      <c r="AO17" s="214"/>
      <c r="AP17" s="83" t="s">
        <v>68</v>
      </c>
      <c r="AQ17" s="32">
        <v>5</v>
      </c>
      <c r="AR17" s="33">
        <v>3</v>
      </c>
      <c r="AS17" s="46" t="s">
        <v>18</v>
      </c>
      <c r="AT17" s="41">
        <v>1</v>
      </c>
      <c r="AU17" s="402">
        <f>2+4+4+4+4+5+3+4</f>
        <v>30</v>
      </c>
      <c r="AV17" s="152"/>
      <c r="AW17" s="242"/>
      <c r="AX17" s="2"/>
      <c r="AZ17" s="429"/>
    </row>
    <row r="18" spans="1:60" ht="18" customHeight="1" x14ac:dyDescent="0.25">
      <c r="A18" s="2"/>
      <c r="B18" s="83" t="s">
        <v>77</v>
      </c>
      <c r="D18" s="2"/>
      <c r="E18" s="149">
        <v>14</v>
      </c>
      <c r="F18" s="142" t="s">
        <v>8</v>
      </c>
      <c r="G18" s="83" t="s">
        <v>27</v>
      </c>
      <c r="H18" s="38">
        <v>0</v>
      </c>
      <c r="I18" s="39">
        <v>1</v>
      </c>
      <c r="J18" s="49" t="s">
        <v>18</v>
      </c>
      <c r="K18" s="40">
        <v>3</v>
      </c>
      <c r="L18" s="83" t="s">
        <v>59</v>
      </c>
      <c r="M18" s="277">
        <v>1</v>
      </c>
      <c r="N18" s="278">
        <v>3</v>
      </c>
      <c r="O18" s="279" t="s">
        <v>18</v>
      </c>
      <c r="P18" s="280">
        <v>0</v>
      </c>
      <c r="Q18" s="83" t="s">
        <v>50</v>
      </c>
      <c r="R18" s="30">
        <v>2</v>
      </c>
      <c r="S18" s="33">
        <v>3</v>
      </c>
      <c r="T18" s="46" t="s">
        <v>18</v>
      </c>
      <c r="U18" s="34">
        <v>1</v>
      </c>
      <c r="V18" s="83" t="s">
        <v>30</v>
      </c>
      <c r="W18" s="35">
        <v>2</v>
      </c>
      <c r="X18" s="36">
        <v>0</v>
      </c>
      <c r="Y18" s="48" t="s">
        <v>18</v>
      </c>
      <c r="Z18" s="42">
        <v>3</v>
      </c>
      <c r="AA18" s="83" t="s">
        <v>47</v>
      </c>
      <c r="AB18" s="35">
        <v>2</v>
      </c>
      <c r="AC18" s="36">
        <v>0</v>
      </c>
      <c r="AD18" s="48" t="s">
        <v>18</v>
      </c>
      <c r="AE18" s="42">
        <v>3</v>
      </c>
      <c r="AF18" s="83" t="s">
        <v>84</v>
      </c>
      <c r="AG18" s="32">
        <v>3</v>
      </c>
      <c r="AH18" s="33">
        <v>3</v>
      </c>
      <c r="AI18" s="46" t="s">
        <v>18</v>
      </c>
      <c r="AJ18" s="41">
        <v>0</v>
      </c>
      <c r="AK18" s="83" t="s">
        <v>79</v>
      </c>
      <c r="AL18" s="32">
        <v>4</v>
      </c>
      <c r="AM18" s="33">
        <v>3</v>
      </c>
      <c r="AN18" s="46" t="s">
        <v>18</v>
      </c>
      <c r="AO18" s="41">
        <v>0</v>
      </c>
      <c r="AP18" s="83" t="s">
        <v>37</v>
      </c>
      <c r="AQ18" s="32">
        <v>5</v>
      </c>
      <c r="AR18" s="33">
        <v>3</v>
      </c>
      <c r="AS18" s="46" t="s">
        <v>18</v>
      </c>
      <c r="AT18" s="41">
        <v>2</v>
      </c>
      <c r="AU18" s="401">
        <f>3+1+6+5+3+4+3+4</f>
        <v>29</v>
      </c>
      <c r="AV18" s="151"/>
      <c r="AW18" s="241"/>
      <c r="AX18" s="2"/>
      <c r="AZ18" s="429"/>
      <c r="BA18" s="290"/>
      <c r="BB18" s="290"/>
      <c r="BC18" s="290"/>
      <c r="BD18" s="290"/>
      <c r="BE18" s="290"/>
    </row>
    <row r="19" spans="1:60" ht="18" customHeight="1" x14ac:dyDescent="0.25">
      <c r="A19" s="2"/>
      <c r="B19" s="83" t="s">
        <v>88</v>
      </c>
      <c r="D19" s="2"/>
      <c r="E19" s="149">
        <v>15</v>
      </c>
      <c r="F19" s="142" t="s">
        <v>64</v>
      </c>
      <c r="G19" s="83" t="s">
        <v>58</v>
      </c>
      <c r="H19" s="38">
        <v>0</v>
      </c>
      <c r="I19" s="39">
        <v>1</v>
      </c>
      <c r="J19" s="49" t="s">
        <v>18</v>
      </c>
      <c r="K19" s="40">
        <v>3</v>
      </c>
      <c r="L19" s="83" t="s">
        <v>69</v>
      </c>
      <c r="M19" s="38">
        <v>0</v>
      </c>
      <c r="N19" s="36">
        <v>1</v>
      </c>
      <c r="O19" s="48" t="s">
        <v>18</v>
      </c>
      <c r="P19" s="37">
        <v>3</v>
      </c>
      <c r="Q19" s="83" t="s">
        <v>95</v>
      </c>
      <c r="R19" s="30">
        <v>1</v>
      </c>
      <c r="S19" s="33">
        <v>3</v>
      </c>
      <c r="T19" s="46" t="s">
        <v>18</v>
      </c>
      <c r="U19" s="34">
        <v>2</v>
      </c>
      <c r="V19" s="83" t="s">
        <v>72</v>
      </c>
      <c r="W19" s="30">
        <v>2</v>
      </c>
      <c r="X19" s="33">
        <v>3</v>
      </c>
      <c r="Y19" s="46" t="s">
        <v>18</v>
      </c>
      <c r="Z19" s="34">
        <v>1</v>
      </c>
      <c r="AA19" s="83" t="s">
        <v>74</v>
      </c>
      <c r="AB19" s="35">
        <v>2</v>
      </c>
      <c r="AC19" s="36">
        <v>0</v>
      </c>
      <c r="AD19" s="48" t="s">
        <v>18</v>
      </c>
      <c r="AE19" s="42">
        <v>3</v>
      </c>
      <c r="AF19" s="83" t="s">
        <v>97</v>
      </c>
      <c r="AG19" s="32">
        <v>3</v>
      </c>
      <c r="AH19" s="33">
        <v>3</v>
      </c>
      <c r="AI19" s="46" t="s">
        <v>18</v>
      </c>
      <c r="AJ19" s="41">
        <v>1</v>
      </c>
      <c r="AK19" s="83" t="s">
        <v>81</v>
      </c>
      <c r="AL19" s="277">
        <v>4</v>
      </c>
      <c r="AM19" s="278">
        <v>3</v>
      </c>
      <c r="AN19" s="279" t="s">
        <v>18</v>
      </c>
      <c r="AO19" s="280">
        <v>1</v>
      </c>
      <c r="AP19" s="83" t="s">
        <v>39</v>
      </c>
      <c r="AQ19" s="32">
        <v>5</v>
      </c>
      <c r="AR19" s="33">
        <v>3</v>
      </c>
      <c r="AS19" s="46" t="s">
        <v>18</v>
      </c>
      <c r="AT19" s="41">
        <v>1</v>
      </c>
      <c r="AU19" s="401">
        <f>3+5+1+3+4+2+4+5</f>
        <v>27</v>
      </c>
      <c r="AV19" s="151"/>
      <c r="AW19" s="241"/>
      <c r="AX19" s="2"/>
      <c r="AZ19" s="428"/>
      <c r="BA19" s="290"/>
      <c r="BB19" s="290"/>
      <c r="BC19" s="290"/>
      <c r="BD19" s="290"/>
      <c r="BE19" s="290"/>
    </row>
    <row r="20" spans="1:60" ht="18" customHeight="1" x14ac:dyDescent="0.25">
      <c r="A20" s="2"/>
      <c r="B20" s="83" t="s">
        <v>71</v>
      </c>
      <c r="D20" s="2"/>
      <c r="E20" s="149">
        <v>16</v>
      </c>
      <c r="F20" s="236" t="s">
        <v>68</v>
      </c>
      <c r="G20" s="83" t="s">
        <v>30</v>
      </c>
      <c r="H20" s="32">
        <v>1</v>
      </c>
      <c r="I20" s="33">
        <v>3</v>
      </c>
      <c r="J20" s="46" t="s">
        <v>18</v>
      </c>
      <c r="K20" s="34">
        <v>2</v>
      </c>
      <c r="L20" s="83" t="s">
        <v>34</v>
      </c>
      <c r="M20" s="30">
        <v>2</v>
      </c>
      <c r="N20" s="33">
        <v>3</v>
      </c>
      <c r="O20" s="46" t="s">
        <v>18</v>
      </c>
      <c r="P20" s="34">
        <v>1</v>
      </c>
      <c r="Q20" s="83" t="s">
        <v>9</v>
      </c>
      <c r="R20" s="38">
        <v>2</v>
      </c>
      <c r="S20" s="36">
        <v>1</v>
      </c>
      <c r="T20" s="48" t="s">
        <v>18</v>
      </c>
      <c r="U20" s="37">
        <v>3</v>
      </c>
      <c r="V20" s="83" t="s">
        <v>71</v>
      </c>
      <c r="W20" s="32">
        <v>3</v>
      </c>
      <c r="X20" s="33">
        <v>3</v>
      </c>
      <c r="Y20" s="46" t="s">
        <v>18</v>
      </c>
      <c r="Z20" s="34">
        <v>2</v>
      </c>
      <c r="AA20" s="83" t="s">
        <v>76</v>
      </c>
      <c r="AB20" s="38">
        <v>3</v>
      </c>
      <c r="AC20" s="36">
        <v>2</v>
      </c>
      <c r="AD20" s="48" t="s">
        <v>18</v>
      </c>
      <c r="AE20" s="37">
        <v>3</v>
      </c>
      <c r="AF20" s="83" t="s">
        <v>75</v>
      </c>
      <c r="AG20" s="32">
        <v>4</v>
      </c>
      <c r="AH20" s="33">
        <v>3</v>
      </c>
      <c r="AI20" s="46" t="s">
        <v>18</v>
      </c>
      <c r="AJ20" s="41">
        <v>0</v>
      </c>
      <c r="AK20" s="83" t="s">
        <v>32</v>
      </c>
      <c r="AL20" s="38">
        <v>4</v>
      </c>
      <c r="AM20" s="36">
        <v>1</v>
      </c>
      <c r="AN20" s="48" t="s">
        <v>18</v>
      </c>
      <c r="AO20" s="37">
        <v>3</v>
      </c>
      <c r="AP20" s="83" t="s">
        <v>19</v>
      </c>
      <c r="AQ20" s="38">
        <v>4</v>
      </c>
      <c r="AR20" s="36">
        <v>1</v>
      </c>
      <c r="AS20" s="48" t="s">
        <v>18</v>
      </c>
      <c r="AT20" s="37">
        <v>3</v>
      </c>
      <c r="AU20" s="402">
        <f>5+5+4+5+7+4+7+5</f>
        <v>42</v>
      </c>
      <c r="AV20" s="152"/>
      <c r="AW20" s="242"/>
      <c r="AX20" s="2"/>
      <c r="AZ20" s="428"/>
    </row>
    <row r="21" spans="1:60" ht="18" customHeight="1" x14ac:dyDescent="0.25">
      <c r="A21" s="2"/>
      <c r="B21" s="83" t="s">
        <v>75</v>
      </c>
      <c r="D21" s="2"/>
      <c r="E21" s="149">
        <v>17</v>
      </c>
      <c r="F21" s="142" t="s">
        <v>21</v>
      </c>
      <c r="G21" s="83" t="s">
        <v>76</v>
      </c>
      <c r="H21" s="38">
        <v>0</v>
      </c>
      <c r="I21" s="39">
        <v>1</v>
      </c>
      <c r="J21" s="49" t="s">
        <v>18</v>
      </c>
      <c r="K21" s="40">
        <v>3</v>
      </c>
      <c r="L21" s="84" t="s">
        <v>12</v>
      </c>
      <c r="M21" s="277">
        <v>1</v>
      </c>
      <c r="N21" s="278">
        <v>3</v>
      </c>
      <c r="O21" s="279" t="s">
        <v>18</v>
      </c>
      <c r="P21" s="280">
        <v>0</v>
      </c>
      <c r="Q21" s="83" t="s">
        <v>75</v>
      </c>
      <c r="R21" s="32">
        <v>2</v>
      </c>
      <c r="S21" s="33">
        <v>3</v>
      </c>
      <c r="T21" s="46" t="s">
        <v>18</v>
      </c>
      <c r="U21" s="34">
        <v>2</v>
      </c>
      <c r="V21" s="84" t="s">
        <v>19</v>
      </c>
      <c r="W21" s="32">
        <v>3</v>
      </c>
      <c r="X21" s="33">
        <v>3</v>
      </c>
      <c r="Y21" s="46" t="s">
        <v>18</v>
      </c>
      <c r="Z21" s="34">
        <v>2</v>
      </c>
      <c r="AA21" s="84" t="s">
        <v>30</v>
      </c>
      <c r="AB21" s="38">
        <v>3</v>
      </c>
      <c r="AC21" s="36">
        <v>2</v>
      </c>
      <c r="AD21" s="48" t="s">
        <v>18</v>
      </c>
      <c r="AE21" s="37">
        <v>3</v>
      </c>
      <c r="AF21" s="83" t="s">
        <v>34</v>
      </c>
      <c r="AG21" s="38">
        <v>3</v>
      </c>
      <c r="AH21" s="36">
        <v>1</v>
      </c>
      <c r="AI21" s="48" t="s">
        <v>18</v>
      </c>
      <c r="AJ21" s="37">
        <v>3</v>
      </c>
      <c r="AK21" s="83" t="s">
        <v>35</v>
      </c>
      <c r="AL21" s="277">
        <v>4</v>
      </c>
      <c r="AM21" s="278">
        <v>3</v>
      </c>
      <c r="AN21" s="279" t="s">
        <v>18</v>
      </c>
      <c r="AO21" s="280">
        <v>1</v>
      </c>
      <c r="AP21" s="83" t="s">
        <v>17</v>
      </c>
      <c r="AQ21" s="38">
        <v>4</v>
      </c>
      <c r="AR21" s="36">
        <v>2</v>
      </c>
      <c r="AS21" s="48" t="s">
        <v>18</v>
      </c>
      <c r="AT21" s="37">
        <v>3</v>
      </c>
      <c r="AU21" s="401">
        <f>7+3+4+5+5+5+4+5</f>
        <v>38</v>
      </c>
      <c r="AV21" s="151"/>
      <c r="AW21" s="241"/>
      <c r="AX21" s="2"/>
      <c r="AZ21" s="428"/>
    </row>
    <row r="22" spans="1:60" ht="18" customHeight="1" x14ac:dyDescent="0.25">
      <c r="A22" s="2"/>
      <c r="B22" s="83" t="s">
        <v>37</v>
      </c>
      <c r="D22" s="2"/>
      <c r="E22" s="149">
        <v>18</v>
      </c>
      <c r="F22" s="142" t="s">
        <v>9</v>
      </c>
      <c r="G22" s="83" t="s">
        <v>35</v>
      </c>
      <c r="H22" s="32">
        <v>1</v>
      </c>
      <c r="I22" s="33">
        <v>3</v>
      </c>
      <c r="J22" s="46" t="s">
        <v>18</v>
      </c>
      <c r="K22" s="34">
        <v>2</v>
      </c>
      <c r="L22" s="83" t="s">
        <v>73</v>
      </c>
      <c r="M22" s="32">
        <v>2</v>
      </c>
      <c r="N22" s="33"/>
      <c r="O22" s="46" t="s">
        <v>90</v>
      </c>
      <c r="P22" s="34"/>
      <c r="Q22" s="84" t="s">
        <v>68</v>
      </c>
      <c r="R22" s="32">
        <v>3</v>
      </c>
      <c r="S22" s="33">
        <v>3</v>
      </c>
      <c r="T22" s="46" t="s">
        <v>18</v>
      </c>
      <c r="U22" s="41">
        <v>1</v>
      </c>
      <c r="V22" s="83" t="s">
        <v>46</v>
      </c>
      <c r="W22" s="38">
        <v>3</v>
      </c>
      <c r="X22" s="36">
        <v>1</v>
      </c>
      <c r="Y22" s="48" t="s">
        <v>18</v>
      </c>
      <c r="Z22" s="37">
        <v>3</v>
      </c>
      <c r="AA22" s="83" t="s">
        <v>32</v>
      </c>
      <c r="AB22" s="38">
        <v>3</v>
      </c>
      <c r="AC22" s="36">
        <v>2</v>
      </c>
      <c r="AD22" s="48" t="s">
        <v>18</v>
      </c>
      <c r="AE22" s="37">
        <v>3</v>
      </c>
      <c r="AF22" s="83" t="s">
        <v>56</v>
      </c>
      <c r="AG22" s="32">
        <v>4</v>
      </c>
      <c r="AH22" s="33">
        <v>3</v>
      </c>
      <c r="AI22" s="46" t="s">
        <v>18</v>
      </c>
      <c r="AJ22" s="41">
        <v>0</v>
      </c>
      <c r="AK22" s="83" t="s">
        <v>30</v>
      </c>
      <c r="AL22" s="38">
        <v>4</v>
      </c>
      <c r="AM22" s="36">
        <v>1</v>
      </c>
      <c r="AN22" s="48" t="s">
        <v>18</v>
      </c>
      <c r="AO22" s="37">
        <v>3</v>
      </c>
      <c r="AP22" s="83" t="s">
        <v>69</v>
      </c>
      <c r="AQ22" s="38">
        <v>4</v>
      </c>
      <c r="AR22" s="36">
        <v>1</v>
      </c>
      <c r="AS22" s="48" t="s">
        <v>18</v>
      </c>
      <c r="AT22" s="37">
        <v>3</v>
      </c>
      <c r="AU22" s="401">
        <f>4+3+4+5+7+3+5+5</f>
        <v>36</v>
      </c>
      <c r="AV22" s="151"/>
      <c r="AW22" s="241"/>
      <c r="AX22" s="2"/>
      <c r="AZ22" s="429"/>
    </row>
    <row r="23" spans="1:60" ht="18" customHeight="1" x14ac:dyDescent="0.25">
      <c r="A23" s="2"/>
      <c r="B23" s="83" t="s">
        <v>91</v>
      </c>
      <c r="D23" s="2"/>
      <c r="E23" s="149">
        <v>19</v>
      </c>
      <c r="F23" s="236" t="s">
        <v>55</v>
      </c>
      <c r="G23" s="83" t="s">
        <v>36</v>
      </c>
      <c r="H23" s="32">
        <v>1</v>
      </c>
      <c r="I23" s="33">
        <v>3</v>
      </c>
      <c r="J23" s="46" t="s">
        <v>18</v>
      </c>
      <c r="K23" s="41">
        <v>0</v>
      </c>
      <c r="L23" s="83" t="s">
        <v>33</v>
      </c>
      <c r="M23" s="38">
        <v>1</v>
      </c>
      <c r="N23" s="36">
        <v>2</v>
      </c>
      <c r="O23" s="48" t="s">
        <v>18</v>
      </c>
      <c r="P23" s="37">
        <v>3</v>
      </c>
      <c r="Q23" s="83" t="s">
        <v>34</v>
      </c>
      <c r="R23" s="30">
        <v>2</v>
      </c>
      <c r="S23" s="33">
        <v>3</v>
      </c>
      <c r="T23" s="46" t="s">
        <v>18</v>
      </c>
      <c r="U23" s="34">
        <v>1</v>
      </c>
      <c r="V23" s="83" t="s">
        <v>39</v>
      </c>
      <c r="W23" s="38">
        <v>2</v>
      </c>
      <c r="X23" s="36">
        <v>1</v>
      </c>
      <c r="Y23" s="48" t="s">
        <v>18</v>
      </c>
      <c r="Z23" s="37">
        <v>3</v>
      </c>
      <c r="AA23" s="83" t="s">
        <v>85</v>
      </c>
      <c r="AB23" s="32">
        <v>3</v>
      </c>
      <c r="AC23" s="33">
        <v>3</v>
      </c>
      <c r="AD23" s="46" t="s">
        <v>18</v>
      </c>
      <c r="AE23" s="41">
        <v>0</v>
      </c>
      <c r="AF23" s="83" t="s">
        <v>47</v>
      </c>
      <c r="AG23" s="277">
        <v>4</v>
      </c>
      <c r="AH23" s="278">
        <v>3</v>
      </c>
      <c r="AI23" s="279" t="s">
        <v>18</v>
      </c>
      <c r="AJ23" s="280">
        <v>1</v>
      </c>
      <c r="AK23" s="83" t="s">
        <v>50</v>
      </c>
      <c r="AL23" s="38">
        <v>4</v>
      </c>
      <c r="AM23" s="36">
        <v>2</v>
      </c>
      <c r="AN23" s="48" t="s">
        <v>18</v>
      </c>
      <c r="AO23" s="37">
        <v>3</v>
      </c>
      <c r="AP23" s="83" t="s">
        <v>71</v>
      </c>
      <c r="AQ23" s="38">
        <v>4</v>
      </c>
      <c r="AR23" s="36">
        <v>1</v>
      </c>
      <c r="AS23" s="48" t="s">
        <v>18</v>
      </c>
      <c r="AT23" s="37">
        <v>3</v>
      </c>
      <c r="AU23" s="402">
        <f>2+4+5+5+5+3+6+5</f>
        <v>35</v>
      </c>
      <c r="AV23" s="152"/>
      <c r="AW23" s="242"/>
      <c r="AX23" s="2"/>
      <c r="AZ23" s="428"/>
    </row>
    <row r="24" spans="1:60" ht="18" customHeight="1" x14ac:dyDescent="0.25">
      <c r="A24" s="2"/>
      <c r="B24" s="83" t="s">
        <v>34</v>
      </c>
      <c r="D24" s="2"/>
      <c r="E24" s="149">
        <v>20</v>
      </c>
      <c r="F24" s="236" t="s">
        <v>57</v>
      </c>
      <c r="G24" s="83" t="s">
        <v>59</v>
      </c>
      <c r="H24" s="32">
        <v>1</v>
      </c>
      <c r="I24" s="33">
        <v>3</v>
      </c>
      <c r="J24" s="46" t="s">
        <v>18</v>
      </c>
      <c r="K24" s="41">
        <v>0</v>
      </c>
      <c r="L24" s="83" t="s">
        <v>22</v>
      </c>
      <c r="M24" s="38">
        <v>1</v>
      </c>
      <c r="N24" s="36">
        <v>2</v>
      </c>
      <c r="O24" s="48" t="s">
        <v>18</v>
      </c>
      <c r="P24" s="37">
        <v>3</v>
      </c>
      <c r="Q24" s="83" t="s">
        <v>49</v>
      </c>
      <c r="R24" s="30">
        <v>2</v>
      </c>
      <c r="S24" s="33">
        <v>3</v>
      </c>
      <c r="T24" s="46" t="s">
        <v>18</v>
      </c>
      <c r="U24" s="34">
        <v>1</v>
      </c>
      <c r="V24" s="83" t="s">
        <v>62</v>
      </c>
      <c r="W24" s="35">
        <v>2</v>
      </c>
      <c r="X24" s="36">
        <v>0</v>
      </c>
      <c r="Y24" s="48" t="s">
        <v>18</v>
      </c>
      <c r="Z24" s="42">
        <v>3</v>
      </c>
      <c r="AA24" s="83" t="s">
        <v>79</v>
      </c>
      <c r="AB24" s="32">
        <v>3</v>
      </c>
      <c r="AC24" s="33">
        <v>3</v>
      </c>
      <c r="AD24" s="46" t="s">
        <v>18</v>
      </c>
      <c r="AE24" s="34">
        <v>2</v>
      </c>
      <c r="AF24" s="83" t="s">
        <v>50</v>
      </c>
      <c r="AG24" s="38">
        <v>3</v>
      </c>
      <c r="AH24" s="36">
        <v>2</v>
      </c>
      <c r="AI24" s="48" t="s">
        <v>18</v>
      </c>
      <c r="AJ24" s="37">
        <v>3</v>
      </c>
      <c r="AK24" s="83" t="s">
        <v>85</v>
      </c>
      <c r="AL24" s="38">
        <v>3</v>
      </c>
      <c r="AM24" s="36">
        <v>1</v>
      </c>
      <c r="AN24" s="48" t="s">
        <v>18</v>
      </c>
      <c r="AO24" s="37">
        <v>3</v>
      </c>
      <c r="AP24" s="83" t="s">
        <v>82</v>
      </c>
      <c r="AQ24" s="277">
        <v>4</v>
      </c>
      <c r="AR24" s="278">
        <v>3</v>
      </c>
      <c r="AS24" s="279" t="s">
        <v>18</v>
      </c>
      <c r="AT24" s="280">
        <v>1</v>
      </c>
      <c r="AU24" s="402">
        <f>1+7+2+6+3+6+5+3</f>
        <v>33</v>
      </c>
      <c r="AV24" s="152"/>
      <c r="AW24" s="242"/>
      <c r="AX24" s="2"/>
      <c r="AZ24" s="428"/>
      <c r="BA24" s="290"/>
      <c r="BB24" s="290"/>
      <c r="BC24" s="290"/>
      <c r="BD24" s="290"/>
      <c r="BE24" s="290"/>
    </row>
    <row r="25" spans="1:60" ht="18" customHeight="1" x14ac:dyDescent="0.25">
      <c r="A25" s="2"/>
      <c r="B25" s="83" t="s">
        <v>9</v>
      </c>
      <c r="D25" s="2"/>
      <c r="E25" s="149">
        <v>21</v>
      </c>
      <c r="F25" s="236" t="s">
        <v>67</v>
      </c>
      <c r="G25" s="83" t="s">
        <v>80</v>
      </c>
      <c r="H25" s="32">
        <v>1</v>
      </c>
      <c r="I25" s="33">
        <v>3</v>
      </c>
      <c r="J25" s="46" t="s">
        <v>18</v>
      </c>
      <c r="K25" s="41">
        <v>0</v>
      </c>
      <c r="L25" s="83" t="s">
        <v>19</v>
      </c>
      <c r="M25" s="38">
        <v>1</v>
      </c>
      <c r="N25" s="36">
        <v>1</v>
      </c>
      <c r="O25" s="48" t="s">
        <v>18</v>
      </c>
      <c r="P25" s="37">
        <v>3</v>
      </c>
      <c r="Q25" s="83" t="s">
        <v>37</v>
      </c>
      <c r="R25" s="38">
        <v>1</v>
      </c>
      <c r="S25" s="36">
        <v>2</v>
      </c>
      <c r="T25" s="48" t="s">
        <v>18</v>
      </c>
      <c r="U25" s="37">
        <v>3</v>
      </c>
      <c r="V25" s="83" t="s">
        <v>91</v>
      </c>
      <c r="W25" s="277">
        <v>2</v>
      </c>
      <c r="X25" s="278">
        <v>3</v>
      </c>
      <c r="Y25" s="279" t="s">
        <v>18</v>
      </c>
      <c r="Z25" s="280">
        <v>1</v>
      </c>
      <c r="AA25" s="84" t="s">
        <v>38</v>
      </c>
      <c r="AB25" s="32">
        <v>3</v>
      </c>
      <c r="AC25" s="33">
        <v>3</v>
      </c>
      <c r="AD25" s="46" t="s">
        <v>18</v>
      </c>
      <c r="AE25" s="41">
        <v>0</v>
      </c>
      <c r="AF25" s="83" t="s">
        <v>68</v>
      </c>
      <c r="AG25" s="35">
        <v>3</v>
      </c>
      <c r="AH25" s="36">
        <v>0</v>
      </c>
      <c r="AI25" s="48" t="s">
        <v>18</v>
      </c>
      <c r="AJ25" s="42">
        <v>3</v>
      </c>
      <c r="AK25" s="83" t="s">
        <v>77</v>
      </c>
      <c r="AL25" s="32">
        <v>4</v>
      </c>
      <c r="AM25" s="33">
        <v>3</v>
      </c>
      <c r="AN25" s="46" t="s">
        <v>18</v>
      </c>
      <c r="AO25" s="41">
        <v>2</v>
      </c>
      <c r="AP25" s="83" t="s">
        <v>15</v>
      </c>
      <c r="AQ25" s="38">
        <v>4</v>
      </c>
      <c r="AR25" s="36">
        <v>0</v>
      </c>
      <c r="AS25" s="48" t="s">
        <v>18</v>
      </c>
      <c r="AT25" s="37">
        <v>3</v>
      </c>
      <c r="AU25" s="402">
        <f>2+5+4+4+4+4+3+5</f>
        <v>31</v>
      </c>
      <c r="AV25" s="152"/>
      <c r="AW25" s="242"/>
      <c r="AX25" s="2"/>
      <c r="AZ25" s="429"/>
      <c r="BA25" s="290"/>
      <c r="BB25" s="290"/>
      <c r="BC25" s="290"/>
      <c r="BD25" s="290"/>
      <c r="BE25" s="290"/>
    </row>
    <row r="26" spans="1:60" ht="18" customHeight="1" x14ac:dyDescent="0.25">
      <c r="A26" s="2"/>
      <c r="B26" s="83" t="s">
        <v>79</v>
      </c>
      <c r="D26" s="2"/>
      <c r="E26" s="149">
        <v>22</v>
      </c>
      <c r="F26" s="236" t="s">
        <v>44</v>
      </c>
      <c r="G26" s="83" t="s">
        <v>71</v>
      </c>
      <c r="H26" s="35">
        <v>0</v>
      </c>
      <c r="I26" s="36">
        <v>0</v>
      </c>
      <c r="J26" s="48" t="s">
        <v>18</v>
      </c>
      <c r="K26" s="42">
        <v>3</v>
      </c>
      <c r="L26" s="83" t="s">
        <v>20</v>
      </c>
      <c r="M26" s="281">
        <v>0</v>
      </c>
      <c r="N26" s="282">
        <v>2</v>
      </c>
      <c r="O26" s="283" t="s">
        <v>18</v>
      </c>
      <c r="P26" s="284">
        <v>3</v>
      </c>
      <c r="Q26" s="83" t="s">
        <v>88</v>
      </c>
      <c r="R26" s="277">
        <v>1</v>
      </c>
      <c r="S26" s="278">
        <v>3</v>
      </c>
      <c r="T26" s="279" t="s">
        <v>18</v>
      </c>
      <c r="U26" s="280">
        <v>0</v>
      </c>
      <c r="V26" s="83" t="s">
        <v>78</v>
      </c>
      <c r="W26" s="277">
        <v>2</v>
      </c>
      <c r="X26" s="278">
        <v>3</v>
      </c>
      <c r="Y26" s="279" t="s">
        <v>18</v>
      </c>
      <c r="Z26" s="280">
        <v>0</v>
      </c>
      <c r="AA26" s="83" t="s">
        <v>19</v>
      </c>
      <c r="AB26" s="35">
        <v>2</v>
      </c>
      <c r="AC26" s="36">
        <v>0</v>
      </c>
      <c r="AD26" s="48" t="s">
        <v>18</v>
      </c>
      <c r="AE26" s="42">
        <v>3</v>
      </c>
      <c r="AF26" s="83" t="s">
        <v>17</v>
      </c>
      <c r="AG26" s="35">
        <v>2</v>
      </c>
      <c r="AH26" s="36">
        <v>0</v>
      </c>
      <c r="AI26" s="48" t="s">
        <v>18</v>
      </c>
      <c r="AJ26" s="42">
        <v>3</v>
      </c>
      <c r="AK26" s="83" t="s">
        <v>36</v>
      </c>
      <c r="AL26" s="32">
        <v>3</v>
      </c>
      <c r="AM26" s="33"/>
      <c r="AN26" s="47" t="s">
        <v>90</v>
      </c>
      <c r="AO26" s="34"/>
      <c r="AP26" s="83" t="s">
        <v>77</v>
      </c>
      <c r="AQ26" s="32">
        <v>4</v>
      </c>
      <c r="AR26" s="33"/>
      <c r="AS26" s="47" t="s">
        <v>90</v>
      </c>
      <c r="AT26" s="34"/>
      <c r="AU26" s="402">
        <f>5+4+3+3+5+5+2+3</f>
        <v>30</v>
      </c>
      <c r="AV26" s="152"/>
      <c r="AW26" s="242"/>
      <c r="AX26" s="2"/>
      <c r="AZ26" s="428"/>
    </row>
    <row r="27" spans="1:60" s="2" customFormat="1" ht="18" customHeight="1" x14ac:dyDescent="0.25">
      <c r="B27" s="83" t="s">
        <v>15</v>
      </c>
      <c r="E27" s="149">
        <v>23</v>
      </c>
      <c r="F27" s="140" t="s">
        <v>13</v>
      </c>
      <c r="G27" s="83" t="s">
        <v>9</v>
      </c>
      <c r="H27" s="38">
        <v>0</v>
      </c>
      <c r="I27" s="39">
        <v>2</v>
      </c>
      <c r="J27" s="49" t="s">
        <v>18</v>
      </c>
      <c r="K27" s="40">
        <v>3</v>
      </c>
      <c r="L27" s="83" t="s">
        <v>36</v>
      </c>
      <c r="M27" s="277">
        <v>1</v>
      </c>
      <c r="N27" s="278">
        <v>3</v>
      </c>
      <c r="O27" s="279" t="s">
        <v>18</v>
      </c>
      <c r="P27" s="280">
        <v>0</v>
      </c>
      <c r="Q27" s="83" t="s">
        <v>30</v>
      </c>
      <c r="R27" s="281">
        <v>1</v>
      </c>
      <c r="S27" s="282">
        <v>0</v>
      </c>
      <c r="T27" s="283" t="s">
        <v>18</v>
      </c>
      <c r="U27" s="284">
        <v>3</v>
      </c>
      <c r="V27" s="83" t="s">
        <v>70</v>
      </c>
      <c r="W27" s="277">
        <v>2</v>
      </c>
      <c r="X27" s="278">
        <v>3</v>
      </c>
      <c r="Y27" s="279" t="s">
        <v>18</v>
      </c>
      <c r="Z27" s="280">
        <v>0</v>
      </c>
      <c r="AA27" s="83" t="s">
        <v>34</v>
      </c>
      <c r="AB27" s="38">
        <v>2</v>
      </c>
      <c r="AC27" s="36">
        <v>2</v>
      </c>
      <c r="AD27" s="48" t="s">
        <v>18</v>
      </c>
      <c r="AE27" s="37">
        <v>3</v>
      </c>
      <c r="AF27" s="83" t="s">
        <v>91</v>
      </c>
      <c r="AG27" s="32">
        <v>3</v>
      </c>
      <c r="AH27" s="33">
        <v>3</v>
      </c>
      <c r="AI27" s="46" t="s">
        <v>18</v>
      </c>
      <c r="AJ27" s="41">
        <v>1</v>
      </c>
      <c r="AK27" s="83" t="s">
        <v>37</v>
      </c>
      <c r="AL27" s="38">
        <v>3</v>
      </c>
      <c r="AM27" s="36">
        <v>1</v>
      </c>
      <c r="AN27" s="48" t="s">
        <v>18</v>
      </c>
      <c r="AO27" s="37">
        <v>3</v>
      </c>
      <c r="AP27" s="83" t="s">
        <v>72</v>
      </c>
      <c r="AQ27" s="32">
        <v>4</v>
      </c>
      <c r="AR27" s="33">
        <v>3</v>
      </c>
      <c r="AS27" s="46" t="s">
        <v>18</v>
      </c>
      <c r="AT27" s="41">
        <v>0</v>
      </c>
      <c r="AU27" s="401">
        <f>4+2+5+2+5+4+4+3</f>
        <v>29</v>
      </c>
      <c r="AV27" s="151"/>
      <c r="AW27" s="241"/>
      <c r="AY27"/>
      <c r="AZ27" s="428"/>
      <c r="BA27" s="290"/>
      <c r="BB27" s="290"/>
      <c r="BC27" s="290"/>
      <c r="BD27" s="290"/>
      <c r="BE27" s="290"/>
    </row>
    <row r="28" spans="1:60" ht="18" customHeight="1" x14ac:dyDescent="0.25">
      <c r="A28" s="2"/>
      <c r="B28" s="83" t="s">
        <v>39</v>
      </c>
      <c r="D28" s="2"/>
      <c r="E28" s="149">
        <v>24</v>
      </c>
      <c r="F28" s="236" t="s">
        <v>26</v>
      </c>
      <c r="G28" s="83" t="s">
        <v>79</v>
      </c>
      <c r="H28" s="30">
        <v>1</v>
      </c>
      <c r="I28" s="33">
        <v>3</v>
      </c>
      <c r="J28" s="46" t="s">
        <v>18</v>
      </c>
      <c r="K28" s="34">
        <v>1</v>
      </c>
      <c r="L28" s="83" t="s">
        <v>46</v>
      </c>
      <c r="M28" s="38">
        <v>1</v>
      </c>
      <c r="N28" s="36">
        <v>1</v>
      </c>
      <c r="O28" s="48" t="s">
        <v>18</v>
      </c>
      <c r="P28" s="37">
        <v>3</v>
      </c>
      <c r="Q28" s="83" t="s">
        <v>77</v>
      </c>
      <c r="R28" s="38">
        <v>1</v>
      </c>
      <c r="S28" s="36">
        <v>1</v>
      </c>
      <c r="T28" s="48" t="s">
        <v>18</v>
      </c>
      <c r="U28" s="37">
        <v>3</v>
      </c>
      <c r="V28" s="83" t="s">
        <v>34</v>
      </c>
      <c r="W28" s="38">
        <v>1</v>
      </c>
      <c r="X28" s="36">
        <v>1</v>
      </c>
      <c r="Y28" s="48" t="s">
        <v>18</v>
      </c>
      <c r="Z28" s="37">
        <v>3</v>
      </c>
      <c r="AA28" s="83" t="s">
        <v>75</v>
      </c>
      <c r="AB28" s="35">
        <v>1</v>
      </c>
      <c r="AC28" s="36">
        <v>0</v>
      </c>
      <c r="AD28" s="48" t="s">
        <v>18</v>
      </c>
      <c r="AE28" s="42">
        <v>3</v>
      </c>
      <c r="AF28" s="83" t="s">
        <v>80</v>
      </c>
      <c r="AG28" s="277">
        <v>2</v>
      </c>
      <c r="AH28" s="278">
        <v>3</v>
      </c>
      <c r="AI28" s="279" t="s">
        <v>18</v>
      </c>
      <c r="AJ28" s="280">
        <v>0</v>
      </c>
      <c r="AK28" s="83" t="s">
        <v>78</v>
      </c>
      <c r="AL28" s="32">
        <v>3</v>
      </c>
      <c r="AM28" s="33">
        <v>3</v>
      </c>
      <c r="AN28" s="46" t="s">
        <v>18</v>
      </c>
      <c r="AO28" s="41">
        <v>0</v>
      </c>
      <c r="AP28" s="83" t="s">
        <v>12</v>
      </c>
      <c r="AQ28" s="277">
        <v>4</v>
      </c>
      <c r="AR28" s="278">
        <v>3</v>
      </c>
      <c r="AS28" s="279" t="s">
        <v>18</v>
      </c>
      <c r="AT28" s="280">
        <v>1</v>
      </c>
      <c r="AU28" s="402">
        <f>3+5+3+5+4+2+3+3</f>
        <v>28</v>
      </c>
      <c r="AV28" s="152"/>
      <c r="AW28" s="242"/>
      <c r="AX28" s="2"/>
      <c r="AZ28" s="429"/>
    </row>
    <row r="29" spans="1:60" s="2" customFormat="1" ht="18" customHeight="1" x14ac:dyDescent="0.25">
      <c r="B29" s="83" t="s">
        <v>50</v>
      </c>
      <c r="E29" s="149">
        <v>25</v>
      </c>
      <c r="F29" s="236" t="s">
        <v>89</v>
      </c>
      <c r="G29" s="83" t="s">
        <v>87</v>
      </c>
      <c r="H29" s="38">
        <v>0</v>
      </c>
      <c r="I29" s="39"/>
      <c r="J29" s="49" t="s">
        <v>90</v>
      </c>
      <c r="K29" s="40"/>
      <c r="L29" s="83" t="s">
        <v>88</v>
      </c>
      <c r="M29" s="277">
        <v>1</v>
      </c>
      <c r="N29" s="278">
        <v>3</v>
      </c>
      <c r="O29" s="279" t="s">
        <v>18</v>
      </c>
      <c r="P29" s="280">
        <v>0</v>
      </c>
      <c r="Q29" s="83" t="s">
        <v>39</v>
      </c>
      <c r="R29" s="281">
        <v>1</v>
      </c>
      <c r="S29" s="282">
        <v>0</v>
      </c>
      <c r="T29" s="283" t="s">
        <v>18</v>
      </c>
      <c r="U29" s="284">
        <v>3</v>
      </c>
      <c r="V29" s="83" t="s">
        <v>75</v>
      </c>
      <c r="W29" s="281">
        <v>1</v>
      </c>
      <c r="X29" s="282">
        <v>0</v>
      </c>
      <c r="Y29" s="283" t="s">
        <v>18</v>
      </c>
      <c r="Z29" s="284">
        <v>3</v>
      </c>
      <c r="AA29" s="83" t="s">
        <v>49</v>
      </c>
      <c r="AB29" s="277">
        <v>2</v>
      </c>
      <c r="AC29" s="278">
        <v>3</v>
      </c>
      <c r="AD29" s="279" t="s">
        <v>18</v>
      </c>
      <c r="AE29" s="280">
        <v>1</v>
      </c>
      <c r="AF29" s="83" t="s">
        <v>35</v>
      </c>
      <c r="AG29" s="38">
        <v>2</v>
      </c>
      <c r="AH29" s="36">
        <v>1</v>
      </c>
      <c r="AI29" s="48" t="s">
        <v>18</v>
      </c>
      <c r="AJ29" s="37">
        <v>3</v>
      </c>
      <c r="AK29" s="83" t="s">
        <v>97</v>
      </c>
      <c r="AL29" s="32">
        <v>3</v>
      </c>
      <c r="AM29" s="33">
        <v>3</v>
      </c>
      <c r="AN29" s="46" t="s">
        <v>18</v>
      </c>
      <c r="AO29" s="41">
        <v>0</v>
      </c>
      <c r="AP29" s="83" t="s">
        <v>79</v>
      </c>
      <c r="AQ29" s="277">
        <v>4</v>
      </c>
      <c r="AR29" s="278">
        <v>3</v>
      </c>
      <c r="AS29" s="279" t="s">
        <v>18</v>
      </c>
      <c r="AT29" s="280">
        <v>1</v>
      </c>
      <c r="AU29" s="401">
        <f>0+3+5+4+2+4+2+3</f>
        <v>23</v>
      </c>
      <c r="AV29" s="151"/>
      <c r="AW29" s="241"/>
      <c r="AY29"/>
      <c r="AZ29" s="428"/>
    </row>
    <row r="30" spans="1:60" ht="18" customHeight="1" x14ac:dyDescent="0.25">
      <c r="A30" s="2"/>
      <c r="B30" s="83" t="s">
        <v>68</v>
      </c>
      <c r="D30" s="2"/>
      <c r="E30" s="149">
        <v>26</v>
      </c>
      <c r="F30" s="142" t="s">
        <v>45</v>
      </c>
      <c r="G30" s="83" t="s">
        <v>82</v>
      </c>
      <c r="H30" s="32">
        <v>1</v>
      </c>
      <c r="I30" s="33">
        <v>3</v>
      </c>
      <c r="J30" s="46" t="s">
        <v>18</v>
      </c>
      <c r="K30" s="34">
        <v>2</v>
      </c>
      <c r="L30" s="83" t="s">
        <v>48</v>
      </c>
      <c r="M30" s="38">
        <v>1</v>
      </c>
      <c r="N30" s="36">
        <v>2</v>
      </c>
      <c r="O30" s="48" t="s">
        <v>18</v>
      </c>
      <c r="P30" s="37">
        <v>3</v>
      </c>
      <c r="Q30" s="83" t="s">
        <v>38</v>
      </c>
      <c r="R30" s="30">
        <v>2</v>
      </c>
      <c r="S30" s="33">
        <v>3</v>
      </c>
      <c r="T30" s="46" t="s">
        <v>18</v>
      </c>
      <c r="U30" s="34">
        <v>1</v>
      </c>
      <c r="V30" s="83" t="s">
        <v>20</v>
      </c>
      <c r="W30" s="35">
        <v>2</v>
      </c>
      <c r="X30" s="36">
        <v>0</v>
      </c>
      <c r="Y30" s="48" t="s">
        <v>18</v>
      </c>
      <c r="Z30" s="42">
        <v>3</v>
      </c>
      <c r="AA30" s="83" t="s">
        <v>62</v>
      </c>
      <c r="AB30" s="38">
        <v>2</v>
      </c>
      <c r="AC30" s="36">
        <v>1</v>
      </c>
      <c r="AD30" s="48" t="s">
        <v>18</v>
      </c>
      <c r="AE30" s="37">
        <v>3</v>
      </c>
      <c r="AF30" s="83" t="s">
        <v>78</v>
      </c>
      <c r="AG30" s="32">
        <v>3</v>
      </c>
      <c r="AH30" s="33">
        <v>3</v>
      </c>
      <c r="AI30" s="46" t="s">
        <v>18</v>
      </c>
      <c r="AJ30" s="41">
        <v>0</v>
      </c>
      <c r="AK30" s="83" t="s">
        <v>75</v>
      </c>
      <c r="AL30" s="38">
        <v>3</v>
      </c>
      <c r="AM30" s="36">
        <v>2</v>
      </c>
      <c r="AN30" s="48" t="s">
        <v>18</v>
      </c>
      <c r="AO30" s="37">
        <v>3</v>
      </c>
      <c r="AP30" s="84" t="s">
        <v>84</v>
      </c>
      <c r="AQ30" s="38">
        <v>3</v>
      </c>
      <c r="AR30" s="39"/>
      <c r="AS30" s="49" t="s">
        <v>90</v>
      </c>
      <c r="AT30" s="40"/>
      <c r="AU30" s="402">
        <f>3+3+4+4+6+3+4+4</f>
        <v>31</v>
      </c>
      <c r="AV30" s="152"/>
      <c r="AW30" s="242"/>
      <c r="AX30" s="2"/>
      <c r="AZ30" s="428"/>
      <c r="BA30" s="375"/>
      <c r="BB30" s="153"/>
      <c r="BC30" s="290"/>
      <c r="BD30" s="153"/>
      <c r="BE30" s="153"/>
      <c r="BF30" s="153"/>
      <c r="BG30" s="153"/>
      <c r="BH30" s="153"/>
    </row>
    <row r="31" spans="1:60" ht="18" customHeight="1" x14ac:dyDescent="0.25">
      <c r="A31" s="2"/>
      <c r="B31" s="83" t="s">
        <v>78</v>
      </c>
      <c r="D31" s="2"/>
      <c r="E31" s="149">
        <v>27</v>
      </c>
      <c r="F31" s="236" t="s">
        <v>51</v>
      </c>
      <c r="G31" s="84" t="s">
        <v>38</v>
      </c>
      <c r="H31" s="38">
        <v>0</v>
      </c>
      <c r="I31" s="39">
        <v>1</v>
      </c>
      <c r="J31" s="49" t="s">
        <v>18</v>
      </c>
      <c r="K31" s="40">
        <v>3</v>
      </c>
      <c r="L31" s="83" t="s">
        <v>50</v>
      </c>
      <c r="M31" s="281">
        <v>0</v>
      </c>
      <c r="N31" s="282">
        <v>0</v>
      </c>
      <c r="O31" s="283" t="s">
        <v>18</v>
      </c>
      <c r="P31" s="284">
        <v>3</v>
      </c>
      <c r="Q31" s="84" t="s">
        <v>59</v>
      </c>
      <c r="R31" s="30">
        <v>1</v>
      </c>
      <c r="S31" s="33">
        <v>3</v>
      </c>
      <c r="T31" s="46" t="s">
        <v>18</v>
      </c>
      <c r="U31" s="34">
        <v>1</v>
      </c>
      <c r="V31" s="83" t="s">
        <v>56</v>
      </c>
      <c r="W31" s="277">
        <v>2</v>
      </c>
      <c r="X31" s="278">
        <v>3</v>
      </c>
      <c r="Y31" s="279" t="s">
        <v>18</v>
      </c>
      <c r="Z31" s="280">
        <v>0</v>
      </c>
      <c r="AA31" s="84" t="s">
        <v>81</v>
      </c>
      <c r="AB31" s="38">
        <v>2</v>
      </c>
      <c r="AC31" s="36">
        <v>2</v>
      </c>
      <c r="AD31" s="48" t="s">
        <v>18</v>
      </c>
      <c r="AE31" s="37">
        <v>3</v>
      </c>
      <c r="AF31" s="83" t="s">
        <v>82</v>
      </c>
      <c r="AG31" s="32">
        <v>3</v>
      </c>
      <c r="AH31" s="33">
        <v>3</v>
      </c>
      <c r="AI31" s="46" t="s">
        <v>18</v>
      </c>
      <c r="AJ31" s="34">
        <v>2</v>
      </c>
      <c r="AK31" s="84" t="s">
        <v>17</v>
      </c>
      <c r="AL31" s="35">
        <v>3</v>
      </c>
      <c r="AM31" s="36">
        <v>0</v>
      </c>
      <c r="AN31" s="48" t="s">
        <v>18</v>
      </c>
      <c r="AO31" s="42">
        <v>3</v>
      </c>
      <c r="AP31" s="83" t="s">
        <v>91</v>
      </c>
      <c r="AQ31" s="38">
        <v>3</v>
      </c>
      <c r="AR31" s="36">
        <v>1</v>
      </c>
      <c r="AS31" s="48" t="s">
        <v>18</v>
      </c>
      <c r="AT31" s="37">
        <v>3</v>
      </c>
      <c r="AU31" s="402">
        <f>4+6+1+3+4+3+5+4</f>
        <v>30</v>
      </c>
      <c r="AV31" s="152"/>
      <c r="AW31" s="242"/>
      <c r="AX31" s="2"/>
      <c r="AZ31" s="428"/>
      <c r="BA31" s="290"/>
      <c r="BB31" s="290"/>
      <c r="BC31" s="290"/>
      <c r="BD31" s="290"/>
      <c r="BE31" s="290"/>
    </row>
    <row r="32" spans="1:60" ht="18" customHeight="1" x14ac:dyDescent="0.25">
      <c r="A32" s="2"/>
      <c r="B32" s="84" t="s">
        <v>38</v>
      </c>
      <c r="D32" s="2"/>
      <c r="E32" s="149">
        <v>28</v>
      </c>
      <c r="F32" s="140" t="s">
        <v>42</v>
      </c>
      <c r="G32" s="83" t="s">
        <v>78</v>
      </c>
      <c r="H32" s="30">
        <v>1</v>
      </c>
      <c r="I32" s="33">
        <v>3</v>
      </c>
      <c r="J32" s="46" t="s">
        <v>18</v>
      </c>
      <c r="K32" s="34">
        <v>1</v>
      </c>
      <c r="L32" s="83" t="s">
        <v>15</v>
      </c>
      <c r="M32" s="281">
        <v>1</v>
      </c>
      <c r="N32" s="282">
        <v>0</v>
      </c>
      <c r="O32" s="283" t="s">
        <v>18</v>
      </c>
      <c r="P32" s="284">
        <v>3</v>
      </c>
      <c r="Q32" s="83" t="s">
        <v>71</v>
      </c>
      <c r="R32" s="38">
        <v>1</v>
      </c>
      <c r="S32" s="36">
        <v>1</v>
      </c>
      <c r="T32" s="48" t="s">
        <v>18</v>
      </c>
      <c r="U32" s="37">
        <v>3</v>
      </c>
      <c r="V32" s="83" t="s">
        <v>85</v>
      </c>
      <c r="W32" s="38">
        <v>1</v>
      </c>
      <c r="X32" s="36">
        <v>1</v>
      </c>
      <c r="Y32" s="48" t="s">
        <v>18</v>
      </c>
      <c r="Z32" s="37">
        <v>3</v>
      </c>
      <c r="AA32" s="83" t="s">
        <v>56</v>
      </c>
      <c r="AB32" s="38">
        <v>1</v>
      </c>
      <c r="AC32" s="36">
        <v>1</v>
      </c>
      <c r="AD32" s="48" t="s">
        <v>18</v>
      </c>
      <c r="AE32" s="37">
        <v>3</v>
      </c>
      <c r="AF32" s="83" t="s">
        <v>95</v>
      </c>
      <c r="AG32" s="277">
        <v>2</v>
      </c>
      <c r="AH32" s="278">
        <v>3</v>
      </c>
      <c r="AI32" s="279" t="s">
        <v>18</v>
      </c>
      <c r="AJ32" s="280">
        <v>0</v>
      </c>
      <c r="AK32" s="83" t="s">
        <v>88</v>
      </c>
      <c r="AL32" s="32">
        <v>3</v>
      </c>
      <c r="AM32" s="33">
        <v>3</v>
      </c>
      <c r="AN32" s="46" t="s">
        <v>18</v>
      </c>
      <c r="AO32" s="41">
        <v>1</v>
      </c>
      <c r="AP32" s="83" t="s">
        <v>35</v>
      </c>
      <c r="AQ32" s="35">
        <v>3</v>
      </c>
      <c r="AR32" s="36">
        <v>0</v>
      </c>
      <c r="AS32" s="48" t="s">
        <v>18</v>
      </c>
      <c r="AT32" s="42">
        <v>3</v>
      </c>
      <c r="AU32" s="401">
        <f>3+5+5+5+3+1+3+4</f>
        <v>29</v>
      </c>
      <c r="AV32" s="151"/>
      <c r="AW32" s="241"/>
      <c r="AX32" s="2"/>
      <c r="AZ32" s="429"/>
    </row>
    <row r="33" spans="1:57" ht="18" customHeight="1" x14ac:dyDescent="0.25">
      <c r="A33" s="2"/>
      <c r="B33" s="83" t="s">
        <v>97</v>
      </c>
      <c r="D33" s="2"/>
      <c r="E33" s="149">
        <v>29</v>
      </c>
      <c r="F33" s="140" t="s">
        <v>56</v>
      </c>
      <c r="G33" s="84" t="s">
        <v>73</v>
      </c>
      <c r="H33" s="38">
        <v>0</v>
      </c>
      <c r="I33" s="36">
        <v>1</v>
      </c>
      <c r="J33" s="48" t="s">
        <v>18</v>
      </c>
      <c r="K33" s="37">
        <v>3</v>
      </c>
      <c r="L33" s="83" t="s">
        <v>32</v>
      </c>
      <c r="M33" s="35">
        <v>0</v>
      </c>
      <c r="N33" s="36">
        <v>0</v>
      </c>
      <c r="O33" s="48" t="s">
        <v>18</v>
      </c>
      <c r="P33" s="42">
        <v>3</v>
      </c>
      <c r="Q33" s="83" t="s">
        <v>12</v>
      </c>
      <c r="R33" s="30">
        <v>1</v>
      </c>
      <c r="S33" s="33">
        <v>3</v>
      </c>
      <c r="T33" s="46" t="s">
        <v>18</v>
      </c>
      <c r="U33" s="34">
        <v>2</v>
      </c>
      <c r="V33" s="83" t="s">
        <v>79</v>
      </c>
      <c r="W33" s="35">
        <v>1</v>
      </c>
      <c r="X33" s="36">
        <v>0</v>
      </c>
      <c r="Y33" s="48" t="s">
        <v>18</v>
      </c>
      <c r="Z33" s="42">
        <v>3</v>
      </c>
      <c r="AA33" s="83" t="s">
        <v>72</v>
      </c>
      <c r="AB33" s="30">
        <v>2</v>
      </c>
      <c r="AC33" s="33">
        <v>3</v>
      </c>
      <c r="AD33" s="46" t="s">
        <v>18</v>
      </c>
      <c r="AE33" s="34">
        <v>1</v>
      </c>
      <c r="AF33" s="83" t="s">
        <v>9</v>
      </c>
      <c r="AG33" s="35">
        <v>2</v>
      </c>
      <c r="AH33" s="36">
        <v>0</v>
      </c>
      <c r="AI33" s="48" t="s">
        <v>18</v>
      </c>
      <c r="AJ33" s="42">
        <v>3</v>
      </c>
      <c r="AK33" s="83" t="s">
        <v>82</v>
      </c>
      <c r="AL33" s="35">
        <v>2</v>
      </c>
      <c r="AM33" s="36">
        <v>1</v>
      </c>
      <c r="AN33" s="48" t="s">
        <v>18</v>
      </c>
      <c r="AO33" s="37">
        <v>3</v>
      </c>
      <c r="AP33" s="83" t="s">
        <v>36</v>
      </c>
      <c r="AQ33" s="32">
        <v>3</v>
      </c>
      <c r="AR33" s="33"/>
      <c r="AS33" s="47" t="s">
        <v>90</v>
      </c>
      <c r="AT33" s="34"/>
      <c r="AU33" s="401">
        <f>3+7+3+3+3+4+3+2</f>
        <v>28</v>
      </c>
      <c r="AV33" s="151"/>
      <c r="AW33" s="241"/>
      <c r="AX33" s="2"/>
      <c r="AZ33" s="428"/>
    </row>
    <row r="34" spans="1:57" ht="18" customHeight="1" x14ac:dyDescent="0.25">
      <c r="A34" s="2"/>
      <c r="B34" s="83" t="s">
        <v>62</v>
      </c>
      <c r="D34" s="2"/>
      <c r="E34" s="149">
        <v>30</v>
      </c>
      <c r="F34" s="307" t="s">
        <v>61</v>
      </c>
      <c r="G34" s="84" t="s">
        <v>77</v>
      </c>
      <c r="H34" s="38">
        <v>0</v>
      </c>
      <c r="I34" s="39">
        <v>2</v>
      </c>
      <c r="J34" s="49" t="s">
        <v>18</v>
      </c>
      <c r="K34" s="40">
        <v>3</v>
      </c>
      <c r="L34" s="83" t="s">
        <v>30</v>
      </c>
      <c r="M34" s="35">
        <v>0</v>
      </c>
      <c r="N34" s="36">
        <v>0</v>
      </c>
      <c r="O34" s="48" t="s">
        <v>18</v>
      </c>
      <c r="P34" s="42">
        <v>3</v>
      </c>
      <c r="Q34" s="83" t="s">
        <v>70</v>
      </c>
      <c r="R34" s="281">
        <v>0</v>
      </c>
      <c r="S34" s="282">
        <v>2</v>
      </c>
      <c r="T34" s="283" t="s">
        <v>18</v>
      </c>
      <c r="U34" s="284">
        <v>3</v>
      </c>
      <c r="V34" s="83" t="s">
        <v>59</v>
      </c>
      <c r="W34" s="30">
        <v>1</v>
      </c>
      <c r="X34" s="33">
        <v>3</v>
      </c>
      <c r="Y34" s="46" t="s">
        <v>18</v>
      </c>
      <c r="Z34" s="34">
        <v>1</v>
      </c>
      <c r="AA34" s="83" t="s">
        <v>88</v>
      </c>
      <c r="AB34" s="38">
        <v>1</v>
      </c>
      <c r="AC34" s="36">
        <v>1</v>
      </c>
      <c r="AD34" s="48" t="s">
        <v>18</v>
      </c>
      <c r="AE34" s="37">
        <v>3</v>
      </c>
      <c r="AF34" s="83" t="s">
        <v>79</v>
      </c>
      <c r="AG34" s="38">
        <v>2</v>
      </c>
      <c r="AH34" s="36">
        <v>2</v>
      </c>
      <c r="AI34" s="48" t="s">
        <v>18</v>
      </c>
      <c r="AJ34" s="37">
        <v>3</v>
      </c>
      <c r="AK34" s="83" t="s">
        <v>56</v>
      </c>
      <c r="AL34" s="32">
        <v>3</v>
      </c>
      <c r="AM34" s="33">
        <v>3</v>
      </c>
      <c r="AN34" s="46" t="s">
        <v>18</v>
      </c>
      <c r="AO34" s="41">
        <v>1</v>
      </c>
      <c r="AP34" s="83" t="s">
        <v>81</v>
      </c>
      <c r="AQ34" s="38">
        <v>3</v>
      </c>
      <c r="AR34" s="36">
        <v>1</v>
      </c>
      <c r="AS34" s="48" t="s">
        <v>18</v>
      </c>
      <c r="AT34" s="37">
        <v>3</v>
      </c>
      <c r="AU34" s="401">
        <f>3+5+2+1+3+3+3+4</f>
        <v>24</v>
      </c>
      <c r="AV34" s="151"/>
      <c r="AW34" s="241"/>
      <c r="AX34" s="17"/>
      <c r="AZ34" s="429"/>
      <c r="BA34" s="13"/>
      <c r="BB34" s="14"/>
    </row>
    <row r="35" spans="1:57" ht="18" customHeight="1" x14ac:dyDescent="0.25">
      <c r="A35" s="2"/>
      <c r="B35" s="83" t="s">
        <v>74</v>
      </c>
      <c r="D35" s="2"/>
      <c r="E35" s="149">
        <v>31</v>
      </c>
      <c r="F35" s="140" t="s">
        <v>12</v>
      </c>
      <c r="G35" s="83" t="s">
        <v>47</v>
      </c>
      <c r="H35" s="38">
        <v>0</v>
      </c>
      <c r="I35" s="36">
        <v>1</v>
      </c>
      <c r="J35" s="48" t="s">
        <v>18</v>
      </c>
      <c r="K35" s="37">
        <v>3</v>
      </c>
      <c r="L35" s="83" t="s">
        <v>37</v>
      </c>
      <c r="M35" s="35">
        <v>0</v>
      </c>
      <c r="N35" s="36">
        <v>0</v>
      </c>
      <c r="O35" s="48" t="s">
        <v>18</v>
      </c>
      <c r="P35" s="42">
        <v>3</v>
      </c>
      <c r="Q35" s="83" t="s">
        <v>56</v>
      </c>
      <c r="R35" s="281">
        <v>0</v>
      </c>
      <c r="S35" s="282">
        <v>2</v>
      </c>
      <c r="T35" s="283" t="s">
        <v>18</v>
      </c>
      <c r="U35" s="284">
        <v>3</v>
      </c>
      <c r="V35" s="83" t="s">
        <v>87</v>
      </c>
      <c r="W35" s="32">
        <v>1</v>
      </c>
      <c r="X35" s="33"/>
      <c r="Y35" s="46" t="s">
        <v>90</v>
      </c>
      <c r="Z35" s="34"/>
      <c r="AA35" s="83" t="s">
        <v>59</v>
      </c>
      <c r="AB35" s="30">
        <v>2</v>
      </c>
      <c r="AC35" s="33">
        <v>3</v>
      </c>
      <c r="AD35" s="46" t="s">
        <v>18</v>
      </c>
      <c r="AE35" s="34">
        <v>1</v>
      </c>
      <c r="AF35" s="83" t="s">
        <v>88</v>
      </c>
      <c r="AG35" s="32">
        <v>3</v>
      </c>
      <c r="AH35" s="33">
        <v>3</v>
      </c>
      <c r="AI35" s="46" t="s">
        <v>18</v>
      </c>
      <c r="AJ35" s="34">
        <v>2</v>
      </c>
      <c r="AK35" s="83" t="s">
        <v>69</v>
      </c>
      <c r="AL35" s="38">
        <v>3</v>
      </c>
      <c r="AM35" s="36">
        <v>1</v>
      </c>
      <c r="AN35" s="48" t="s">
        <v>18</v>
      </c>
      <c r="AO35" s="37">
        <v>3</v>
      </c>
      <c r="AP35" s="84" t="s">
        <v>38</v>
      </c>
      <c r="AQ35" s="38">
        <v>3</v>
      </c>
      <c r="AR35" s="36">
        <v>1</v>
      </c>
      <c r="AS35" s="48" t="s">
        <v>18</v>
      </c>
      <c r="AT35" s="37">
        <v>3</v>
      </c>
      <c r="AU35" s="401">
        <f>3+4+3+0+1+3+5+4</f>
        <v>23</v>
      </c>
      <c r="AV35" s="151"/>
      <c r="AW35" s="241"/>
      <c r="AX35" s="2"/>
      <c r="AZ35" s="428"/>
      <c r="BA35" s="290"/>
      <c r="BB35" s="290"/>
      <c r="BC35" s="290"/>
      <c r="BD35" s="290"/>
      <c r="BE35" s="290"/>
    </row>
    <row r="36" spans="1:57" ht="18" customHeight="1" x14ac:dyDescent="0.25">
      <c r="A36" s="2"/>
      <c r="B36" s="83" t="s">
        <v>81</v>
      </c>
      <c r="D36" s="2"/>
      <c r="E36" s="149">
        <v>32</v>
      </c>
      <c r="F36" s="236" t="s">
        <v>88</v>
      </c>
      <c r="G36" s="83" t="s">
        <v>87</v>
      </c>
      <c r="H36" s="38">
        <v>0</v>
      </c>
      <c r="I36" s="39"/>
      <c r="J36" s="49" t="s">
        <v>90</v>
      </c>
      <c r="K36" s="40"/>
      <c r="L36" s="83" t="s">
        <v>91</v>
      </c>
      <c r="M36" s="35">
        <v>0</v>
      </c>
      <c r="N36" s="36">
        <v>0</v>
      </c>
      <c r="O36" s="48" t="s">
        <v>18</v>
      </c>
      <c r="P36" s="42">
        <v>3</v>
      </c>
      <c r="Q36" s="83" t="s">
        <v>84</v>
      </c>
      <c r="R36" s="35">
        <v>0</v>
      </c>
      <c r="S36" s="36">
        <v>0</v>
      </c>
      <c r="T36" s="48" t="s">
        <v>18</v>
      </c>
      <c r="U36" s="42">
        <v>3</v>
      </c>
      <c r="V36" s="83" t="s">
        <v>95</v>
      </c>
      <c r="W36" s="30">
        <v>1</v>
      </c>
      <c r="X36" s="33">
        <v>3</v>
      </c>
      <c r="Y36" s="46" t="s">
        <v>18</v>
      </c>
      <c r="Z36" s="34">
        <v>2</v>
      </c>
      <c r="AA36" s="83" t="s">
        <v>82</v>
      </c>
      <c r="AB36" s="30">
        <v>2</v>
      </c>
      <c r="AC36" s="33">
        <v>3</v>
      </c>
      <c r="AD36" s="46" t="s">
        <v>18</v>
      </c>
      <c r="AE36" s="34">
        <v>1</v>
      </c>
      <c r="AF36" s="83" t="s">
        <v>12</v>
      </c>
      <c r="AG36" s="38">
        <v>2</v>
      </c>
      <c r="AH36" s="36">
        <v>2</v>
      </c>
      <c r="AI36" s="48" t="s">
        <v>18</v>
      </c>
      <c r="AJ36" s="37">
        <v>3</v>
      </c>
      <c r="AK36" s="84" t="s">
        <v>72</v>
      </c>
      <c r="AL36" s="38">
        <v>2</v>
      </c>
      <c r="AM36" s="36">
        <v>1</v>
      </c>
      <c r="AN36" s="48" t="s">
        <v>18</v>
      </c>
      <c r="AO36" s="37">
        <v>3</v>
      </c>
      <c r="AP36" s="83" t="s">
        <v>97</v>
      </c>
      <c r="AQ36" s="32">
        <v>3</v>
      </c>
      <c r="AR36" s="33">
        <v>3</v>
      </c>
      <c r="AS36" s="46" t="s">
        <v>18</v>
      </c>
      <c r="AT36" s="34">
        <v>2</v>
      </c>
      <c r="AU36" s="402">
        <f>0+4+4+1+3+3+3+2</f>
        <v>20</v>
      </c>
      <c r="AV36" s="152">
        <v>19</v>
      </c>
      <c r="AW36" s="242"/>
      <c r="AX36" s="2"/>
      <c r="AZ36" s="428"/>
    </row>
    <row r="37" spans="1:57" ht="18" customHeight="1" x14ac:dyDescent="0.25">
      <c r="A37" s="2"/>
      <c r="B37" s="83" t="s">
        <v>80</v>
      </c>
      <c r="D37" s="2"/>
      <c r="E37" s="149">
        <v>33</v>
      </c>
      <c r="F37" s="236" t="s">
        <v>40</v>
      </c>
      <c r="G37" s="83" t="s">
        <v>72</v>
      </c>
      <c r="H37" s="38">
        <v>0</v>
      </c>
      <c r="I37" s="39">
        <v>1</v>
      </c>
      <c r="J37" s="49" t="s">
        <v>18</v>
      </c>
      <c r="K37" s="40">
        <v>3</v>
      </c>
      <c r="L37" s="83" t="s">
        <v>97</v>
      </c>
      <c r="M37" s="281">
        <v>0</v>
      </c>
      <c r="N37" s="282">
        <v>2</v>
      </c>
      <c r="O37" s="283" t="s">
        <v>18</v>
      </c>
      <c r="P37" s="284">
        <v>3</v>
      </c>
      <c r="Q37" s="83" t="s">
        <v>87</v>
      </c>
      <c r="R37" s="32">
        <v>1</v>
      </c>
      <c r="S37" s="33"/>
      <c r="T37" s="46" t="s">
        <v>90</v>
      </c>
      <c r="U37" s="34"/>
      <c r="V37" s="83" t="s">
        <v>84</v>
      </c>
      <c r="W37" s="281">
        <v>1</v>
      </c>
      <c r="X37" s="282">
        <v>0</v>
      </c>
      <c r="Y37" s="283" t="s">
        <v>18</v>
      </c>
      <c r="Z37" s="284">
        <v>3</v>
      </c>
      <c r="AA37" s="83" t="s">
        <v>70</v>
      </c>
      <c r="AB37" s="277">
        <v>2</v>
      </c>
      <c r="AC37" s="278"/>
      <c r="AD37" s="279" t="s">
        <v>90</v>
      </c>
      <c r="AE37" s="293"/>
      <c r="AF37" s="83" t="s">
        <v>77</v>
      </c>
      <c r="AG37" s="35">
        <v>2</v>
      </c>
      <c r="AH37" s="36">
        <v>0</v>
      </c>
      <c r="AI37" s="48" t="s">
        <v>18</v>
      </c>
      <c r="AJ37" s="42">
        <v>3</v>
      </c>
      <c r="AK37" s="83" t="s">
        <v>38</v>
      </c>
      <c r="AL37" s="35">
        <v>2</v>
      </c>
      <c r="AM37" s="36">
        <v>0</v>
      </c>
      <c r="AN37" s="48" t="s">
        <v>18</v>
      </c>
      <c r="AO37" s="42">
        <v>3</v>
      </c>
      <c r="AP37" s="83" t="s">
        <v>80</v>
      </c>
      <c r="AQ37" s="32">
        <v>3</v>
      </c>
      <c r="AR37" s="33">
        <v>3</v>
      </c>
      <c r="AS37" s="46" t="s">
        <v>18</v>
      </c>
      <c r="AT37" s="34">
        <v>2</v>
      </c>
      <c r="AU37" s="402">
        <f>3+2+0+4+2+3+4+2</f>
        <v>20</v>
      </c>
      <c r="AV37" s="152">
        <v>18</v>
      </c>
      <c r="AW37" s="242"/>
      <c r="AX37" s="2"/>
      <c r="AZ37" s="428"/>
    </row>
    <row r="38" spans="1:57" ht="18" customHeight="1" x14ac:dyDescent="0.25">
      <c r="A38" s="2"/>
      <c r="B38" s="83" t="s">
        <v>19</v>
      </c>
      <c r="D38" s="2"/>
      <c r="E38" s="149">
        <v>34</v>
      </c>
      <c r="F38" s="236" t="s">
        <v>96</v>
      </c>
      <c r="G38" s="83" t="s">
        <v>19</v>
      </c>
      <c r="H38" s="38">
        <v>0</v>
      </c>
      <c r="I38" s="39">
        <v>1</v>
      </c>
      <c r="J38" s="49" t="s">
        <v>18</v>
      </c>
      <c r="K38" s="40">
        <v>3</v>
      </c>
      <c r="L38" s="83" t="s">
        <v>78</v>
      </c>
      <c r="M38" s="32">
        <v>1</v>
      </c>
      <c r="N38" s="33">
        <v>3</v>
      </c>
      <c r="O38" s="46" t="s">
        <v>18</v>
      </c>
      <c r="P38" s="34">
        <v>2</v>
      </c>
      <c r="Q38" s="83" t="s">
        <v>47</v>
      </c>
      <c r="R38" s="281">
        <v>1</v>
      </c>
      <c r="S38" s="282">
        <v>0</v>
      </c>
      <c r="T38" s="283" t="s">
        <v>18</v>
      </c>
      <c r="U38" s="284">
        <v>3</v>
      </c>
      <c r="V38" s="83" t="s">
        <v>36</v>
      </c>
      <c r="W38" s="32">
        <v>2</v>
      </c>
      <c r="X38" s="33">
        <v>3</v>
      </c>
      <c r="Y38" s="46" t="s">
        <v>18</v>
      </c>
      <c r="Z38" s="34">
        <v>2</v>
      </c>
      <c r="AA38" s="83" t="s">
        <v>50</v>
      </c>
      <c r="AB38" s="35">
        <v>2</v>
      </c>
      <c r="AC38" s="36">
        <v>0</v>
      </c>
      <c r="AD38" s="48" t="s">
        <v>18</v>
      </c>
      <c r="AE38" s="42">
        <v>3</v>
      </c>
      <c r="AF38" s="83" t="s">
        <v>85</v>
      </c>
      <c r="AG38" s="38">
        <v>2</v>
      </c>
      <c r="AH38" s="36">
        <v>1</v>
      </c>
      <c r="AI38" s="48" t="s">
        <v>18</v>
      </c>
      <c r="AJ38" s="37">
        <v>3</v>
      </c>
      <c r="AK38" s="83" t="s">
        <v>91</v>
      </c>
      <c r="AL38" s="35">
        <v>2</v>
      </c>
      <c r="AM38" s="36">
        <v>0</v>
      </c>
      <c r="AN38" s="48" t="s">
        <v>18</v>
      </c>
      <c r="AO38" s="42">
        <v>3</v>
      </c>
      <c r="AP38" s="83" t="s">
        <v>88</v>
      </c>
      <c r="AQ38" s="38">
        <v>2</v>
      </c>
      <c r="AR38" s="36">
        <v>2</v>
      </c>
      <c r="AS38" s="48" t="s">
        <v>18</v>
      </c>
      <c r="AT38" s="37">
        <v>3</v>
      </c>
      <c r="AU38" s="402">
        <f>5+3+3+2+6+5+4+3</f>
        <v>31</v>
      </c>
      <c r="AV38" s="152"/>
      <c r="AW38" s="242"/>
      <c r="AX38" s="2"/>
      <c r="AZ38" s="428"/>
    </row>
    <row r="39" spans="1:57" ht="18" customHeight="1" thickBot="1" x14ac:dyDescent="0.3">
      <c r="A39" s="2"/>
      <c r="B39" s="83" t="s">
        <v>82</v>
      </c>
      <c r="D39" s="2"/>
      <c r="E39" s="149">
        <v>35</v>
      </c>
      <c r="F39" s="236" t="s">
        <v>54</v>
      </c>
      <c r="G39" s="83" t="s">
        <v>75</v>
      </c>
      <c r="H39" s="35">
        <v>0</v>
      </c>
      <c r="I39" s="36">
        <v>0</v>
      </c>
      <c r="J39" s="48" t="s">
        <v>18</v>
      </c>
      <c r="K39" s="42">
        <v>3</v>
      </c>
      <c r="L39" s="83" t="s">
        <v>70</v>
      </c>
      <c r="M39" s="30">
        <v>1</v>
      </c>
      <c r="N39" s="33">
        <v>3</v>
      </c>
      <c r="O39" s="46" t="s">
        <v>18</v>
      </c>
      <c r="P39" s="34">
        <v>2</v>
      </c>
      <c r="Q39" s="83" t="s">
        <v>20</v>
      </c>
      <c r="R39" s="281">
        <v>1</v>
      </c>
      <c r="S39" s="282">
        <v>0</v>
      </c>
      <c r="T39" s="283" t="s">
        <v>18</v>
      </c>
      <c r="U39" s="284">
        <v>3</v>
      </c>
      <c r="V39" s="83" t="s">
        <v>69</v>
      </c>
      <c r="W39" s="38">
        <v>1</v>
      </c>
      <c r="X39" s="36">
        <v>1</v>
      </c>
      <c r="Y39" s="48" t="s">
        <v>18</v>
      </c>
      <c r="Z39" s="37">
        <v>3</v>
      </c>
      <c r="AA39" s="83" t="s">
        <v>36</v>
      </c>
      <c r="AB39" s="38">
        <v>1</v>
      </c>
      <c r="AC39" s="36">
        <v>2</v>
      </c>
      <c r="AD39" s="48" t="s">
        <v>18</v>
      </c>
      <c r="AE39" s="37">
        <v>3</v>
      </c>
      <c r="AF39" s="83" t="s">
        <v>38</v>
      </c>
      <c r="AG39" s="35">
        <v>1</v>
      </c>
      <c r="AH39" s="36">
        <v>0</v>
      </c>
      <c r="AI39" s="48" t="s">
        <v>18</v>
      </c>
      <c r="AJ39" s="42">
        <v>3</v>
      </c>
      <c r="AK39" s="83" t="s">
        <v>95</v>
      </c>
      <c r="AL39" s="30">
        <v>2</v>
      </c>
      <c r="AM39" s="31"/>
      <c r="AN39" s="47" t="s">
        <v>90</v>
      </c>
      <c r="AO39" s="214"/>
      <c r="AP39" s="83" t="s">
        <v>78</v>
      </c>
      <c r="AQ39" s="38">
        <v>2</v>
      </c>
      <c r="AR39" s="36">
        <v>2</v>
      </c>
      <c r="AS39" s="48" t="s">
        <v>18</v>
      </c>
      <c r="AT39" s="37">
        <v>3</v>
      </c>
      <c r="AU39" s="404">
        <f>4+2+4+5+2+4+1+3</f>
        <v>25</v>
      </c>
      <c r="AV39" s="152"/>
      <c r="AW39" s="242"/>
      <c r="AX39" s="2"/>
      <c r="AZ39" s="428"/>
    </row>
    <row r="40" spans="1:57" ht="18" customHeight="1" x14ac:dyDescent="0.25">
      <c r="A40" s="2"/>
      <c r="D40" s="2"/>
      <c r="E40" s="380" t="s">
        <v>87</v>
      </c>
      <c r="F40" s="326" t="s">
        <v>27</v>
      </c>
      <c r="G40" s="91" t="s">
        <v>17</v>
      </c>
      <c r="H40" s="190">
        <v>1</v>
      </c>
      <c r="I40" s="191">
        <v>3</v>
      </c>
      <c r="J40" s="192" t="s">
        <v>18</v>
      </c>
      <c r="K40" s="193">
        <v>1</v>
      </c>
      <c r="L40" s="86"/>
      <c r="M40" s="190"/>
      <c r="N40" s="191"/>
      <c r="O40" s="192"/>
      <c r="P40" s="193"/>
      <c r="Q40" s="86"/>
      <c r="R40" s="57"/>
      <c r="S40" s="58"/>
      <c r="T40" s="59"/>
      <c r="U40" s="61"/>
      <c r="V40" s="86"/>
      <c r="W40" s="57"/>
      <c r="X40" s="58"/>
      <c r="Y40" s="59"/>
      <c r="Z40" s="61"/>
      <c r="AA40" s="60"/>
      <c r="AB40" s="57"/>
      <c r="AC40" s="58"/>
      <c r="AD40" s="59"/>
      <c r="AE40" s="61"/>
      <c r="AF40" s="60"/>
      <c r="AG40" s="57"/>
      <c r="AH40" s="58"/>
      <c r="AI40" s="59"/>
      <c r="AJ40" s="61"/>
      <c r="AK40" s="60"/>
      <c r="AL40" s="57"/>
      <c r="AM40" s="58"/>
      <c r="AN40" s="59"/>
      <c r="AO40" s="61"/>
      <c r="AP40" s="60"/>
      <c r="AQ40" s="57"/>
      <c r="AR40" s="58"/>
      <c r="AS40" s="59"/>
      <c r="AT40" s="179"/>
      <c r="AU40" s="178"/>
      <c r="AV40" s="138"/>
      <c r="AW40" s="243"/>
      <c r="AX40" s="2"/>
      <c r="AZ40" s="428"/>
      <c r="BA40" s="13"/>
      <c r="BB40" s="14"/>
    </row>
    <row r="41" spans="1:57" ht="18" customHeight="1" x14ac:dyDescent="0.25">
      <c r="A41" s="2"/>
      <c r="B41" s="83"/>
      <c r="D41" s="2"/>
      <c r="E41" s="381" t="s">
        <v>87</v>
      </c>
      <c r="F41" s="299" t="s">
        <v>58</v>
      </c>
      <c r="G41" s="327" t="s">
        <v>85</v>
      </c>
      <c r="H41" s="194">
        <v>1</v>
      </c>
      <c r="I41" s="195">
        <v>3</v>
      </c>
      <c r="J41" s="209" t="s">
        <v>18</v>
      </c>
      <c r="K41" s="196">
        <v>1</v>
      </c>
      <c r="L41" s="83"/>
      <c r="M41" s="194"/>
      <c r="N41" s="195"/>
      <c r="O41" s="209"/>
      <c r="P41" s="196"/>
      <c r="Q41" s="83"/>
      <c r="R41" s="328"/>
      <c r="S41" s="329"/>
      <c r="T41" s="330"/>
      <c r="U41" s="331"/>
      <c r="V41" s="83"/>
      <c r="W41" s="328"/>
      <c r="X41" s="329"/>
      <c r="Y41" s="330"/>
      <c r="Z41" s="331"/>
      <c r="AA41" s="332"/>
      <c r="AB41" s="328"/>
      <c r="AC41" s="329"/>
      <c r="AD41" s="330"/>
      <c r="AE41" s="331"/>
      <c r="AF41" s="332"/>
      <c r="AG41" s="328"/>
      <c r="AH41" s="329"/>
      <c r="AI41" s="330"/>
      <c r="AJ41" s="331"/>
      <c r="AK41" s="332"/>
      <c r="AL41" s="328"/>
      <c r="AM41" s="329"/>
      <c r="AN41" s="330"/>
      <c r="AO41" s="331"/>
      <c r="AP41" s="332"/>
      <c r="AQ41" s="328"/>
      <c r="AR41" s="329"/>
      <c r="AS41" s="330"/>
      <c r="AT41" s="333"/>
      <c r="AU41" s="176"/>
      <c r="AV41" s="135"/>
      <c r="AW41" s="244"/>
      <c r="AX41" s="2"/>
      <c r="AZ41" s="429"/>
    </row>
    <row r="42" spans="1:57" ht="18" customHeight="1" x14ac:dyDescent="0.25">
      <c r="A42" s="2"/>
      <c r="B42" s="84"/>
      <c r="D42" s="2"/>
      <c r="E42" s="382" t="s">
        <v>87</v>
      </c>
      <c r="F42" s="299" t="s">
        <v>66</v>
      </c>
      <c r="G42" s="83" t="s">
        <v>56</v>
      </c>
      <c r="H42" s="194">
        <v>1</v>
      </c>
      <c r="I42" s="195">
        <v>3</v>
      </c>
      <c r="J42" s="209" t="s">
        <v>18</v>
      </c>
      <c r="K42" s="196">
        <v>1</v>
      </c>
      <c r="L42" s="83" t="s">
        <v>9</v>
      </c>
      <c r="M42" s="194">
        <v>1</v>
      </c>
      <c r="N42" s="334"/>
      <c r="O42" s="209" t="s">
        <v>90</v>
      </c>
      <c r="P42" s="335"/>
      <c r="Q42" s="83"/>
      <c r="R42" s="35"/>
      <c r="S42" s="36"/>
      <c r="T42" s="48"/>
      <c r="U42" s="37"/>
      <c r="V42" s="83"/>
      <c r="W42" s="32"/>
      <c r="X42" s="33"/>
      <c r="Y42" s="46"/>
      <c r="Z42" s="41"/>
      <c r="AA42" s="83"/>
      <c r="AB42" s="35"/>
      <c r="AC42" s="36"/>
      <c r="AD42" s="48"/>
      <c r="AE42" s="42"/>
      <c r="AF42" s="83"/>
      <c r="AG42" s="35"/>
      <c r="AH42" s="36"/>
      <c r="AI42" s="48"/>
      <c r="AJ42" s="37"/>
      <c r="AK42" s="83"/>
      <c r="AL42" s="35"/>
      <c r="AM42" s="36"/>
      <c r="AN42" s="48"/>
      <c r="AO42" s="37"/>
      <c r="AP42" s="83"/>
      <c r="AQ42" s="35"/>
      <c r="AR42" s="36"/>
      <c r="AS42" s="48"/>
      <c r="AT42" s="180"/>
      <c r="AU42" s="215"/>
      <c r="AV42" s="294"/>
      <c r="AW42" s="241"/>
      <c r="AX42" s="2"/>
      <c r="AZ42" s="428"/>
      <c r="BA42" s="13"/>
      <c r="BB42" s="14"/>
    </row>
    <row r="43" spans="1:57" s="2" customFormat="1" ht="18" customHeight="1" x14ac:dyDescent="0.25">
      <c r="B43" s="83"/>
      <c r="E43" s="382" t="s">
        <v>87</v>
      </c>
      <c r="F43" s="299" t="s">
        <v>48</v>
      </c>
      <c r="G43" s="296" t="s">
        <v>49</v>
      </c>
      <c r="H43" s="194">
        <v>1</v>
      </c>
      <c r="I43" s="195">
        <v>3</v>
      </c>
      <c r="J43" s="209" t="s">
        <v>18</v>
      </c>
      <c r="K43" s="295">
        <v>0</v>
      </c>
      <c r="L43" s="83" t="s">
        <v>77</v>
      </c>
      <c r="M43" s="194">
        <v>2</v>
      </c>
      <c r="N43" s="195">
        <v>3</v>
      </c>
      <c r="O43" s="209" t="s">
        <v>18</v>
      </c>
      <c r="P43" s="196">
        <v>2</v>
      </c>
      <c r="Q43" s="83" t="s">
        <v>76</v>
      </c>
      <c r="R43" s="194">
        <v>2</v>
      </c>
      <c r="S43" s="195"/>
      <c r="T43" s="209" t="s">
        <v>90</v>
      </c>
      <c r="U43" s="295"/>
      <c r="V43" s="83"/>
      <c r="W43" s="32"/>
      <c r="X43" s="33"/>
      <c r="Y43" s="46"/>
      <c r="Z43" s="41"/>
      <c r="AA43" s="83"/>
      <c r="AB43" s="32"/>
      <c r="AC43" s="33"/>
      <c r="AD43" s="46"/>
      <c r="AE43" s="41"/>
      <c r="AF43" s="83"/>
      <c r="AG43" s="32"/>
      <c r="AH43" s="33"/>
      <c r="AI43" s="46"/>
      <c r="AJ43" s="41"/>
      <c r="AK43" s="83"/>
      <c r="AL43" s="32"/>
      <c r="AM43" s="33"/>
      <c r="AN43" s="46"/>
      <c r="AO43" s="41"/>
      <c r="AP43" s="83"/>
      <c r="AQ43" s="32"/>
      <c r="AR43" s="33"/>
      <c r="AS43" s="46"/>
      <c r="AT43" s="181"/>
      <c r="AU43" s="175"/>
      <c r="AV43" s="151"/>
      <c r="AW43" s="241"/>
      <c r="AY43"/>
      <c r="AZ43" s="428"/>
      <c r="BA43" s="16"/>
      <c r="BB43" s="15"/>
    </row>
    <row r="44" spans="1:57" ht="18" customHeight="1" x14ac:dyDescent="0.25">
      <c r="A44" s="2"/>
      <c r="B44" s="83"/>
      <c r="D44" s="2"/>
      <c r="E44" s="382" t="s">
        <v>87</v>
      </c>
      <c r="F44" s="299" t="s">
        <v>53</v>
      </c>
      <c r="G44" s="296" t="s">
        <v>46</v>
      </c>
      <c r="H44" s="194">
        <v>0</v>
      </c>
      <c r="I44" s="195">
        <v>1</v>
      </c>
      <c r="J44" s="209" t="s">
        <v>18</v>
      </c>
      <c r="K44" s="196">
        <v>3</v>
      </c>
      <c r="L44" s="83" t="s">
        <v>39</v>
      </c>
      <c r="M44" s="194">
        <v>0</v>
      </c>
      <c r="N44" s="195">
        <v>1</v>
      </c>
      <c r="O44" s="209" t="s">
        <v>18</v>
      </c>
      <c r="P44" s="196">
        <v>3</v>
      </c>
      <c r="Q44" s="83" t="s">
        <v>36</v>
      </c>
      <c r="R44" s="336">
        <v>0</v>
      </c>
      <c r="S44" s="324"/>
      <c r="T44" s="325" t="s">
        <v>90</v>
      </c>
      <c r="U44" s="337"/>
      <c r="V44" s="83"/>
      <c r="W44" s="32"/>
      <c r="X44" s="33"/>
      <c r="Y44" s="46"/>
      <c r="Z44" s="41"/>
      <c r="AA44" s="83"/>
      <c r="AB44" s="32"/>
      <c r="AC44" s="33"/>
      <c r="AD44" s="46"/>
      <c r="AE44" s="34"/>
      <c r="AF44" s="83"/>
      <c r="AG44" s="35"/>
      <c r="AH44" s="36"/>
      <c r="AI44" s="48"/>
      <c r="AJ44" s="42"/>
      <c r="AK44" s="83"/>
      <c r="AL44" s="35"/>
      <c r="AM44" s="36"/>
      <c r="AN44" s="48"/>
      <c r="AO44" s="42"/>
      <c r="AP44" s="83"/>
      <c r="AQ44" s="32"/>
      <c r="AR44" s="33"/>
      <c r="AS44" s="46"/>
      <c r="AT44" s="181"/>
      <c r="AU44" s="215"/>
      <c r="AV44" s="294"/>
      <c r="AW44" s="241"/>
      <c r="AX44" s="2"/>
      <c r="AZ44" s="428"/>
      <c r="BA44" s="291"/>
      <c r="BB44" s="292"/>
      <c r="BC44" s="290"/>
    </row>
    <row r="45" spans="1:57" ht="18" customHeight="1" x14ac:dyDescent="0.25">
      <c r="A45" s="2"/>
      <c r="B45" s="83"/>
      <c r="D45" s="2"/>
      <c r="E45" s="382" t="s">
        <v>87</v>
      </c>
      <c r="F45" s="299" t="s">
        <v>41</v>
      </c>
      <c r="G45" s="83" t="s">
        <v>33</v>
      </c>
      <c r="H45" s="194">
        <v>0</v>
      </c>
      <c r="I45" s="195">
        <v>1</v>
      </c>
      <c r="J45" s="209" t="s">
        <v>18</v>
      </c>
      <c r="K45" s="196">
        <v>3</v>
      </c>
      <c r="L45" s="83" t="s">
        <v>80</v>
      </c>
      <c r="M45" s="336">
        <v>0</v>
      </c>
      <c r="N45" s="324">
        <v>2</v>
      </c>
      <c r="O45" s="325" t="s">
        <v>18</v>
      </c>
      <c r="P45" s="338">
        <v>3</v>
      </c>
      <c r="Q45" s="83" t="s">
        <v>82</v>
      </c>
      <c r="R45" s="194">
        <v>1</v>
      </c>
      <c r="S45" s="195">
        <v>3</v>
      </c>
      <c r="T45" s="209" t="s">
        <v>18</v>
      </c>
      <c r="U45" s="196">
        <v>2</v>
      </c>
      <c r="V45" s="83" t="s">
        <v>35</v>
      </c>
      <c r="W45" s="194">
        <v>1</v>
      </c>
      <c r="X45" s="195">
        <v>0</v>
      </c>
      <c r="Y45" s="209" t="s">
        <v>18</v>
      </c>
      <c r="Z45" s="295">
        <v>3</v>
      </c>
      <c r="AA45" s="83" t="s">
        <v>78</v>
      </c>
      <c r="AB45" s="194">
        <v>1</v>
      </c>
      <c r="AC45" s="334"/>
      <c r="AD45" s="209" t="s">
        <v>90</v>
      </c>
      <c r="AE45" s="335"/>
      <c r="AF45" s="83"/>
      <c r="AG45" s="35"/>
      <c r="AH45" s="36"/>
      <c r="AI45" s="48"/>
      <c r="AJ45" s="42"/>
      <c r="AK45" s="83"/>
      <c r="AL45" s="35"/>
      <c r="AM45" s="36"/>
      <c r="AN45" s="48"/>
      <c r="AO45" s="42"/>
      <c r="AP45" s="83"/>
      <c r="AQ45" s="32"/>
      <c r="AR45" s="33"/>
      <c r="AS45" s="46"/>
      <c r="AT45" s="181"/>
      <c r="AU45" s="175"/>
      <c r="AV45" s="151"/>
      <c r="AW45" s="241"/>
      <c r="AX45" s="2"/>
      <c r="AZ45" s="428"/>
      <c r="BA45" s="291"/>
      <c r="BB45" s="292"/>
      <c r="BC45" s="290"/>
    </row>
    <row r="46" spans="1:57" ht="18" customHeight="1" x14ac:dyDescent="0.25">
      <c r="A46" s="2"/>
      <c r="B46" s="83"/>
      <c r="D46" s="2"/>
      <c r="E46" s="383" t="s">
        <v>87</v>
      </c>
      <c r="F46" s="340" t="s">
        <v>59</v>
      </c>
      <c r="G46" s="84" t="s">
        <v>81</v>
      </c>
      <c r="H46" s="341">
        <v>0</v>
      </c>
      <c r="I46" s="342">
        <v>0</v>
      </c>
      <c r="J46" s="343" t="s">
        <v>18</v>
      </c>
      <c r="K46" s="344">
        <v>3</v>
      </c>
      <c r="L46" s="84" t="s">
        <v>17</v>
      </c>
      <c r="M46" s="341">
        <v>0</v>
      </c>
      <c r="N46" s="342">
        <v>0</v>
      </c>
      <c r="O46" s="343" t="s">
        <v>18</v>
      </c>
      <c r="P46" s="344">
        <v>3</v>
      </c>
      <c r="Q46" s="84" t="s">
        <v>79</v>
      </c>
      <c r="R46" s="341">
        <v>0</v>
      </c>
      <c r="S46" s="342">
        <v>1</v>
      </c>
      <c r="T46" s="343" t="s">
        <v>18</v>
      </c>
      <c r="U46" s="345">
        <v>3</v>
      </c>
      <c r="V46" s="84" t="s">
        <v>82</v>
      </c>
      <c r="W46" s="341">
        <v>0</v>
      </c>
      <c r="X46" s="342">
        <v>1</v>
      </c>
      <c r="Y46" s="343" t="s">
        <v>18</v>
      </c>
      <c r="Z46" s="345">
        <v>3</v>
      </c>
      <c r="AA46" s="84" t="s">
        <v>12</v>
      </c>
      <c r="AB46" s="341">
        <v>0</v>
      </c>
      <c r="AC46" s="342">
        <v>1</v>
      </c>
      <c r="AD46" s="343" t="s">
        <v>18</v>
      </c>
      <c r="AE46" s="345">
        <v>3</v>
      </c>
      <c r="AF46" s="84"/>
      <c r="AG46" s="38"/>
      <c r="AH46" s="39"/>
      <c r="AI46" s="49"/>
      <c r="AJ46" s="297"/>
      <c r="AK46" s="84"/>
      <c r="AL46" s="38"/>
      <c r="AM46" s="39"/>
      <c r="AN46" s="49"/>
      <c r="AO46" s="297"/>
      <c r="AP46" s="84"/>
      <c r="AQ46" s="30"/>
      <c r="AR46" s="31"/>
      <c r="AS46" s="47"/>
      <c r="AT46" s="182"/>
      <c r="AU46" s="215"/>
      <c r="AV46" s="294"/>
      <c r="AW46" s="241"/>
      <c r="AX46" s="2"/>
      <c r="AZ46" s="429"/>
      <c r="BA46" s="291"/>
      <c r="BB46" s="292"/>
      <c r="BC46" s="290"/>
    </row>
    <row r="47" spans="1:57" ht="18" customHeight="1" x14ac:dyDescent="0.25">
      <c r="A47" s="2"/>
      <c r="D47" s="2"/>
      <c r="E47" s="383" t="s">
        <v>87</v>
      </c>
      <c r="F47" s="340" t="s">
        <v>11</v>
      </c>
      <c r="G47" s="84" t="s">
        <v>62</v>
      </c>
      <c r="H47" s="341">
        <v>0</v>
      </c>
      <c r="I47" s="342">
        <v>1</v>
      </c>
      <c r="J47" s="343" t="s">
        <v>18</v>
      </c>
      <c r="K47" s="345">
        <v>3</v>
      </c>
      <c r="L47" s="84" t="s">
        <v>84</v>
      </c>
      <c r="M47" s="341">
        <v>1</v>
      </c>
      <c r="N47" s="342">
        <v>3</v>
      </c>
      <c r="O47" s="343" t="s">
        <v>18</v>
      </c>
      <c r="P47" s="345">
        <v>2</v>
      </c>
      <c r="Q47" s="84" t="s">
        <v>80</v>
      </c>
      <c r="R47" s="347">
        <v>2</v>
      </c>
      <c r="S47" s="348">
        <v>3</v>
      </c>
      <c r="T47" s="349" t="s">
        <v>18</v>
      </c>
      <c r="U47" s="350">
        <v>0</v>
      </c>
      <c r="V47" s="84" t="s">
        <v>77</v>
      </c>
      <c r="W47" s="341">
        <v>3</v>
      </c>
      <c r="X47" s="342">
        <v>3</v>
      </c>
      <c r="Y47" s="343" t="s">
        <v>18</v>
      </c>
      <c r="Z47" s="344">
        <v>0</v>
      </c>
      <c r="AA47" s="84" t="s">
        <v>15</v>
      </c>
      <c r="AB47" s="341">
        <v>3</v>
      </c>
      <c r="AC47" s="342">
        <v>1</v>
      </c>
      <c r="AD47" s="343" t="s">
        <v>18</v>
      </c>
      <c r="AE47" s="345">
        <v>3</v>
      </c>
      <c r="AF47" s="84"/>
      <c r="AG47" s="341"/>
      <c r="AH47" s="342"/>
      <c r="AI47" s="343"/>
      <c r="AJ47" s="345"/>
      <c r="AK47" s="84"/>
      <c r="AL47" s="341"/>
      <c r="AM47" s="342"/>
      <c r="AN47" s="343"/>
      <c r="AO47" s="345"/>
      <c r="AP47" s="84"/>
      <c r="AQ47" s="341"/>
      <c r="AR47" s="342"/>
      <c r="AS47" s="343"/>
      <c r="AT47" s="346"/>
      <c r="AU47" s="432"/>
      <c r="AV47" s="152"/>
      <c r="AW47" s="242"/>
      <c r="AX47" s="2"/>
      <c r="AZ47" s="429"/>
    </row>
    <row r="48" spans="1:57" ht="18" customHeight="1" x14ac:dyDescent="0.25">
      <c r="A48" s="2"/>
      <c r="B48" s="83"/>
      <c r="D48" s="2"/>
      <c r="E48" s="382" t="s">
        <v>87</v>
      </c>
      <c r="F48" s="299" t="s">
        <v>28</v>
      </c>
      <c r="G48" s="83" t="s">
        <v>70</v>
      </c>
      <c r="H48" s="341">
        <v>1</v>
      </c>
      <c r="I48" s="195">
        <v>3</v>
      </c>
      <c r="J48" s="209" t="s">
        <v>18</v>
      </c>
      <c r="K48" s="196">
        <v>1</v>
      </c>
      <c r="L48" s="83" t="s">
        <v>74</v>
      </c>
      <c r="M48" s="194">
        <v>2</v>
      </c>
      <c r="N48" s="195">
        <v>3</v>
      </c>
      <c r="O48" s="209" t="s">
        <v>18</v>
      </c>
      <c r="P48" s="196">
        <v>2</v>
      </c>
      <c r="Q48" s="83" t="s">
        <v>19</v>
      </c>
      <c r="R48" s="194">
        <v>3</v>
      </c>
      <c r="S48" s="195">
        <v>3</v>
      </c>
      <c r="T48" s="209" t="s">
        <v>18</v>
      </c>
      <c r="U48" s="295">
        <v>0</v>
      </c>
      <c r="V48" s="83" t="s">
        <v>76</v>
      </c>
      <c r="W48" s="194">
        <v>3</v>
      </c>
      <c r="X48" s="195">
        <v>0</v>
      </c>
      <c r="Y48" s="209" t="s">
        <v>18</v>
      </c>
      <c r="Z48" s="295">
        <v>3</v>
      </c>
      <c r="AA48" s="83" t="s">
        <v>39</v>
      </c>
      <c r="AB48" s="341">
        <v>3</v>
      </c>
      <c r="AC48" s="195">
        <v>1</v>
      </c>
      <c r="AD48" s="209" t="s">
        <v>18</v>
      </c>
      <c r="AE48" s="196">
        <v>3</v>
      </c>
      <c r="AF48" s="83"/>
      <c r="AG48" s="32"/>
      <c r="AH48" s="33"/>
      <c r="AI48" s="46"/>
      <c r="AJ48" s="41"/>
      <c r="AK48" s="83"/>
      <c r="AL48" s="32"/>
      <c r="AM48" s="33"/>
      <c r="AN48" s="46"/>
      <c r="AO48" s="41"/>
      <c r="AP48" s="83"/>
      <c r="AQ48" s="32"/>
      <c r="AR48" s="33"/>
      <c r="AS48" s="46"/>
      <c r="AT48" s="181"/>
      <c r="AU48" s="433"/>
      <c r="AV48" s="151"/>
      <c r="AW48" s="241"/>
      <c r="AX48" s="2"/>
      <c r="AZ48" s="428"/>
    </row>
    <row r="49" spans="1:55" ht="18" customHeight="1" x14ac:dyDescent="0.25">
      <c r="A49" s="2"/>
      <c r="B49" s="83"/>
      <c r="D49" s="2"/>
      <c r="E49" s="382" t="s">
        <v>87</v>
      </c>
      <c r="F49" s="216" t="s">
        <v>49</v>
      </c>
      <c r="G49" s="211" t="s">
        <v>48</v>
      </c>
      <c r="H49" s="212">
        <v>0</v>
      </c>
      <c r="I49" s="126">
        <v>0</v>
      </c>
      <c r="J49" s="127" t="s">
        <v>18</v>
      </c>
      <c r="K49" s="213">
        <v>3</v>
      </c>
      <c r="L49" s="211" t="s">
        <v>95</v>
      </c>
      <c r="M49" s="79">
        <v>1</v>
      </c>
      <c r="N49" s="126">
        <v>3</v>
      </c>
      <c r="O49" s="127" t="s">
        <v>18</v>
      </c>
      <c r="P49" s="128">
        <v>2</v>
      </c>
      <c r="Q49" s="211" t="s">
        <v>81</v>
      </c>
      <c r="R49" s="79">
        <v>1</v>
      </c>
      <c r="S49" s="126">
        <v>1</v>
      </c>
      <c r="T49" s="127" t="s">
        <v>18</v>
      </c>
      <c r="U49" s="128">
        <v>3</v>
      </c>
      <c r="V49" s="211" t="s">
        <v>50</v>
      </c>
      <c r="W49" s="369">
        <v>1</v>
      </c>
      <c r="X49" s="370">
        <v>0</v>
      </c>
      <c r="Y49" s="371" t="s">
        <v>18</v>
      </c>
      <c r="Z49" s="372">
        <v>3</v>
      </c>
      <c r="AA49" s="211" t="s">
        <v>91</v>
      </c>
      <c r="AB49" s="79">
        <v>1</v>
      </c>
      <c r="AC49" s="126">
        <v>1</v>
      </c>
      <c r="AD49" s="127" t="s">
        <v>18</v>
      </c>
      <c r="AE49" s="128">
        <v>3</v>
      </c>
      <c r="AF49" s="83"/>
      <c r="AG49" s="32"/>
      <c r="AH49" s="33"/>
      <c r="AI49" s="46"/>
      <c r="AJ49" s="34"/>
      <c r="AK49" s="83"/>
      <c r="AL49" s="32"/>
      <c r="AM49" s="33"/>
      <c r="AN49" s="46"/>
      <c r="AO49" s="34"/>
      <c r="AP49" s="84"/>
      <c r="AQ49" s="35"/>
      <c r="AR49" s="36"/>
      <c r="AS49" s="48"/>
      <c r="AT49" s="180"/>
      <c r="AU49" s="433"/>
      <c r="AV49" s="151"/>
      <c r="AW49" s="241"/>
      <c r="AX49" s="17"/>
      <c r="AZ49" s="428"/>
    </row>
    <row r="50" spans="1:55" ht="18" customHeight="1" x14ac:dyDescent="0.25">
      <c r="A50" s="2"/>
      <c r="B50" s="83"/>
      <c r="D50" s="2"/>
      <c r="E50" s="382" t="s">
        <v>87</v>
      </c>
      <c r="F50" s="340" t="s">
        <v>95</v>
      </c>
      <c r="G50" s="84" t="s">
        <v>22</v>
      </c>
      <c r="H50" s="341">
        <v>0</v>
      </c>
      <c r="I50" s="342">
        <v>0</v>
      </c>
      <c r="J50" s="343" t="s">
        <v>18</v>
      </c>
      <c r="K50" s="344">
        <v>3</v>
      </c>
      <c r="L50" s="84" t="s">
        <v>49</v>
      </c>
      <c r="M50" s="347">
        <v>0</v>
      </c>
      <c r="N50" s="348">
        <v>2</v>
      </c>
      <c r="O50" s="349" t="s">
        <v>18</v>
      </c>
      <c r="P50" s="350">
        <v>3</v>
      </c>
      <c r="Q50" s="84" t="s">
        <v>85</v>
      </c>
      <c r="R50" s="347">
        <v>0</v>
      </c>
      <c r="S50" s="348">
        <v>2</v>
      </c>
      <c r="T50" s="349" t="s">
        <v>18</v>
      </c>
      <c r="U50" s="350">
        <v>3</v>
      </c>
      <c r="V50" s="84" t="s">
        <v>88</v>
      </c>
      <c r="W50" s="347">
        <v>0</v>
      </c>
      <c r="X50" s="348">
        <v>2</v>
      </c>
      <c r="Y50" s="349" t="s">
        <v>18</v>
      </c>
      <c r="Z50" s="350">
        <v>3</v>
      </c>
      <c r="AA50" s="84" t="s">
        <v>87</v>
      </c>
      <c r="AB50" s="341">
        <v>1</v>
      </c>
      <c r="AC50" s="342"/>
      <c r="AD50" s="343" t="s">
        <v>90</v>
      </c>
      <c r="AE50" s="345"/>
      <c r="AF50" s="83" t="s">
        <v>72</v>
      </c>
      <c r="AG50" s="194">
        <v>1</v>
      </c>
      <c r="AH50" s="195">
        <v>0</v>
      </c>
      <c r="AI50" s="209" t="s">
        <v>18</v>
      </c>
      <c r="AJ50" s="295">
        <v>3</v>
      </c>
      <c r="AK50" s="84" t="s">
        <v>80</v>
      </c>
      <c r="AL50" s="341">
        <v>1</v>
      </c>
      <c r="AM50" s="342"/>
      <c r="AN50" s="343" t="s">
        <v>90</v>
      </c>
      <c r="AO50" s="345"/>
      <c r="AP50" s="84"/>
      <c r="AQ50" s="35"/>
      <c r="AR50" s="36"/>
      <c r="AS50" s="48"/>
      <c r="AT50" s="180"/>
      <c r="AU50" s="433"/>
      <c r="AV50" s="151"/>
      <c r="AW50" s="241"/>
      <c r="AX50" s="2"/>
      <c r="AZ50" s="428"/>
      <c r="BA50" s="290"/>
      <c r="BB50" s="290"/>
      <c r="BC50" s="290"/>
    </row>
    <row r="51" spans="1:55" ht="18" customHeight="1" x14ac:dyDescent="0.25">
      <c r="A51" s="2"/>
      <c r="B51" s="83"/>
      <c r="D51" s="2"/>
      <c r="E51" s="382" t="s">
        <v>87</v>
      </c>
      <c r="F51" s="340" t="s">
        <v>47</v>
      </c>
      <c r="G51" s="83" t="s">
        <v>12</v>
      </c>
      <c r="H51" s="194">
        <v>1</v>
      </c>
      <c r="I51" s="195">
        <v>3</v>
      </c>
      <c r="J51" s="209" t="s">
        <v>18</v>
      </c>
      <c r="K51" s="295">
        <v>0</v>
      </c>
      <c r="L51" s="83" t="s">
        <v>76</v>
      </c>
      <c r="M51" s="376">
        <v>1</v>
      </c>
      <c r="N51" s="377">
        <v>0</v>
      </c>
      <c r="O51" s="378" t="s">
        <v>18</v>
      </c>
      <c r="P51" s="379">
        <v>3</v>
      </c>
      <c r="Q51" s="83" t="s">
        <v>97</v>
      </c>
      <c r="R51" s="376">
        <v>2</v>
      </c>
      <c r="S51" s="377">
        <v>3</v>
      </c>
      <c r="T51" s="378" t="s">
        <v>18</v>
      </c>
      <c r="U51" s="379">
        <v>0</v>
      </c>
      <c r="V51" s="83" t="s">
        <v>15</v>
      </c>
      <c r="W51" s="341">
        <v>2</v>
      </c>
      <c r="X51" s="195">
        <v>1</v>
      </c>
      <c r="Y51" s="209" t="s">
        <v>18</v>
      </c>
      <c r="Z51" s="196">
        <v>3</v>
      </c>
      <c r="AA51" s="83" t="s">
        <v>17</v>
      </c>
      <c r="AB51" s="194">
        <v>3</v>
      </c>
      <c r="AC51" s="195">
        <v>3</v>
      </c>
      <c r="AD51" s="209" t="s">
        <v>18</v>
      </c>
      <c r="AE51" s="295">
        <v>0</v>
      </c>
      <c r="AF51" s="83" t="s">
        <v>74</v>
      </c>
      <c r="AG51" s="341">
        <v>3</v>
      </c>
      <c r="AH51" s="195">
        <v>1</v>
      </c>
      <c r="AI51" s="209" t="s">
        <v>18</v>
      </c>
      <c r="AJ51" s="196">
        <v>3</v>
      </c>
      <c r="AK51" s="83" t="s">
        <v>19</v>
      </c>
      <c r="AL51" s="341">
        <v>3</v>
      </c>
      <c r="AM51" s="342"/>
      <c r="AN51" s="343" t="s">
        <v>90</v>
      </c>
      <c r="AO51" s="345"/>
      <c r="AP51" s="83"/>
      <c r="AQ51" s="185"/>
      <c r="AR51" s="186"/>
      <c r="AS51" s="187"/>
      <c r="AT51" s="205"/>
      <c r="AU51" s="432"/>
      <c r="AV51" s="152"/>
      <c r="AW51" s="242"/>
      <c r="AX51" s="2"/>
      <c r="AZ51" s="429"/>
    </row>
    <row r="52" spans="1:55" ht="18" customHeight="1" thickBot="1" x14ac:dyDescent="0.3">
      <c r="A52" s="2"/>
      <c r="B52" s="83" t="s">
        <v>97</v>
      </c>
      <c r="D52" s="2"/>
      <c r="E52" s="418" t="s">
        <v>87</v>
      </c>
      <c r="F52" s="407" t="s">
        <v>14</v>
      </c>
      <c r="G52" s="85" t="s">
        <v>74</v>
      </c>
      <c r="H52" s="408">
        <v>0</v>
      </c>
      <c r="I52" s="409">
        <v>0</v>
      </c>
      <c r="J52" s="410" t="s">
        <v>18</v>
      </c>
      <c r="K52" s="411">
        <v>3</v>
      </c>
      <c r="L52" s="85" t="s">
        <v>35</v>
      </c>
      <c r="M52" s="408">
        <v>0</v>
      </c>
      <c r="N52" s="409">
        <v>0</v>
      </c>
      <c r="O52" s="410" t="s">
        <v>18</v>
      </c>
      <c r="P52" s="411">
        <v>3</v>
      </c>
      <c r="Q52" s="85" t="s">
        <v>83</v>
      </c>
      <c r="R52" s="412">
        <v>1</v>
      </c>
      <c r="S52" s="413"/>
      <c r="T52" s="414" t="s">
        <v>90</v>
      </c>
      <c r="U52" s="415"/>
      <c r="V52" s="85" t="s">
        <v>97</v>
      </c>
      <c r="W52" s="408">
        <v>1</v>
      </c>
      <c r="X52" s="409">
        <v>2</v>
      </c>
      <c r="Y52" s="410" t="s">
        <v>18</v>
      </c>
      <c r="Z52" s="416">
        <v>3</v>
      </c>
      <c r="AA52" s="85" t="s">
        <v>80</v>
      </c>
      <c r="AB52" s="408">
        <v>2</v>
      </c>
      <c r="AC52" s="409">
        <v>3</v>
      </c>
      <c r="AD52" s="410" t="s">
        <v>18</v>
      </c>
      <c r="AE52" s="416">
        <v>2</v>
      </c>
      <c r="AF52" s="85" t="s">
        <v>69</v>
      </c>
      <c r="AG52" s="408">
        <v>2</v>
      </c>
      <c r="AH52" s="409">
        <v>0</v>
      </c>
      <c r="AI52" s="410" t="s">
        <v>18</v>
      </c>
      <c r="AJ52" s="411">
        <v>3</v>
      </c>
      <c r="AK52" s="85" t="s">
        <v>84</v>
      </c>
      <c r="AL52" s="408">
        <v>2</v>
      </c>
      <c r="AM52" s="409"/>
      <c r="AN52" s="410" t="s">
        <v>90</v>
      </c>
      <c r="AO52" s="416"/>
      <c r="AP52" s="85" t="s">
        <v>56</v>
      </c>
      <c r="AQ52" s="408">
        <v>2</v>
      </c>
      <c r="AR52" s="409"/>
      <c r="AS52" s="410" t="s">
        <v>90</v>
      </c>
      <c r="AT52" s="417"/>
      <c r="AU52" s="434"/>
      <c r="AV52" s="235"/>
      <c r="AW52" s="241"/>
      <c r="AX52" s="2"/>
      <c r="AZ52" s="428"/>
    </row>
    <row r="53" spans="1:55" ht="18" customHeight="1" x14ac:dyDescent="0.25">
      <c r="A53" s="2"/>
      <c r="B53" s="83"/>
      <c r="D53" s="2"/>
      <c r="E53" s="351"/>
      <c r="F53" s="326"/>
      <c r="G53" s="352"/>
      <c r="H53" s="190"/>
      <c r="I53" s="191"/>
      <c r="J53" s="192"/>
      <c r="K53" s="353"/>
      <c r="L53" s="86"/>
      <c r="M53" s="190"/>
      <c r="N53" s="191"/>
      <c r="O53" s="192"/>
      <c r="P53" s="353"/>
      <c r="Q53" s="86"/>
      <c r="R53" s="190"/>
      <c r="S53" s="191"/>
      <c r="T53" s="192"/>
      <c r="U53" s="353"/>
      <c r="V53" s="86"/>
      <c r="W53" s="190"/>
      <c r="X53" s="191"/>
      <c r="Y53" s="192"/>
      <c r="Z53" s="353"/>
      <c r="AA53" s="86"/>
      <c r="AB53" s="190"/>
      <c r="AC53" s="191"/>
      <c r="AD53" s="192"/>
      <c r="AE53" s="353"/>
      <c r="AF53" s="86"/>
      <c r="AG53" s="354"/>
      <c r="AH53" s="355"/>
      <c r="AI53" s="356"/>
      <c r="AJ53" s="357"/>
      <c r="AK53" s="86"/>
      <c r="AL53" s="354"/>
      <c r="AM53" s="355"/>
      <c r="AN53" s="356"/>
      <c r="AO53" s="357"/>
      <c r="AP53" s="86"/>
      <c r="AQ53" s="57"/>
      <c r="AR53" s="58"/>
      <c r="AS53" s="59"/>
      <c r="AT53" s="179"/>
      <c r="AU53" s="243"/>
      <c r="AV53" s="339"/>
      <c r="AW53" s="241"/>
      <c r="AX53" s="2"/>
      <c r="AZ53" s="290"/>
      <c r="BA53" s="291"/>
      <c r="BB53" s="292"/>
      <c r="BC53" s="290"/>
    </row>
    <row r="54" spans="1:55" ht="18" customHeight="1" x14ac:dyDescent="0.25">
      <c r="A54" s="2"/>
      <c r="B54" s="83"/>
      <c r="D54" s="2"/>
      <c r="E54" s="271"/>
      <c r="F54" s="272"/>
      <c r="G54" s="199"/>
      <c r="H54" s="273"/>
      <c r="I54" s="274"/>
      <c r="J54" s="275"/>
      <c r="K54" s="276"/>
      <c r="L54" s="200"/>
      <c r="M54" s="273"/>
      <c r="N54" s="274"/>
      <c r="O54" s="275"/>
      <c r="P54" s="276"/>
      <c r="Q54" s="189"/>
      <c r="R54" s="185"/>
      <c r="S54" s="186"/>
      <c r="T54" s="187"/>
      <c r="U54" s="134"/>
      <c r="V54" s="189"/>
      <c r="W54" s="185"/>
      <c r="X54" s="186"/>
      <c r="Y54" s="187"/>
      <c r="Z54" s="204"/>
      <c r="AA54" s="203"/>
      <c r="AB54" s="185"/>
      <c r="AC54" s="186"/>
      <c r="AD54" s="187"/>
      <c r="AE54" s="204"/>
      <c r="AF54" s="203"/>
      <c r="AG54" s="185"/>
      <c r="AH54" s="186"/>
      <c r="AI54" s="187"/>
      <c r="AJ54" s="204"/>
      <c r="AK54" s="203"/>
      <c r="AL54" s="185"/>
      <c r="AM54" s="186"/>
      <c r="AN54" s="187"/>
      <c r="AO54" s="204"/>
      <c r="AP54" s="203"/>
      <c r="AQ54" s="185"/>
      <c r="AR54" s="186"/>
      <c r="AS54" s="187"/>
      <c r="AT54" s="205"/>
      <c r="AU54" s="243"/>
      <c r="AV54" s="298"/>
      <c r="AW54" s="243"/>
      <c r="AX54" s="2"/>
    </row>
    <row r="55" spans="1:55" ht="18" customHeight="1" x14ac:dyDescent="0.25">
      <c r="A55" s="2"/>
      <c r="B55" s="83"/>
      <c r="D55" s="2"/>
      <c r="E55" s="210"/>
      <c r="F55" s="216"/>
      <c r="G55" s="211"/>
      <c r="H55" s="212"/>
      <c r="I55" s="126"/>
      <c r="J55" s="127"/>
      <c r="K55" s="213"/>
      <c r="L55" s="211"/>
      <c r="M55" s="212"/>
      <c r="N55" s="126"/>
      <c r="O55" s="127"/>
      <c r="P55" s="213"/>
      <c r="Q55" s="211"/>
      <c r="R55" s="194"/>
      <c r="S55" s="195"/>
      <c r="T55" s="209"/>
      <c r="U55" s="196"/>
      <c r="V55" s="83"/>
      <c r="W55" s="35"/>
      <c r="X55" s="36"/>
      <c r="Y55" s="48"/>
      <c r="Z55" s="37"/>
      <c r="AA55" s="83"/>
      <c r="AB55" s="32"/>
      <c r="AC55" s="33"/>
      <c r="AD55" s="46"/>
      <c r="AE55" s="34"/>
      <c r="AF55" s="83"/>
      <c r="AG55" s="35"/>
      <c r="AH55" s="126"/>
      <c r="AI55" s="127"/>
      <c r="AJ55" s="128"/>
      <c r="AK55" s="83"/>
      <c r="AL55" s="35"/>
      <c r="AM55" s="126"/>
      <c r="AN55" s="127"/>
      <c r="AO55" s="128"/>
      <c r="AP55" s="83"/>
      <c r="AQ55" s="35"/>
      <c r="AR55" s="36"/>
      <c r="AS55" s="48"/>
      <c r="AT55" s="180"/>
      <c r="AU55" s="176"/>
      <c r="AV55" s="152"/>
      <c r="AW55" s="242"/>
      <c r="AX55" s="2"/>
    </row>
    <row r="56" spans="1:55" ht="18" customHeight="1" x14ac:dyDescent="0.25">
      <c r="A56" s="2"/>
      <c r="B56" s="83"/>
      <c r="D56" s="2"/>
      <c r="E56" s="227"/>
      <c r="F56" s="228"/>
      <c r="G56" s="229"/>
      <c r="H56" s="79"/>
      <c r="I56" s="230"/>
      <c r="J56" s="81"/>
      <c r="K56" s="231"/>
      <c r="L56" s="229"/>
      <c r="M56" s="79"/>
      <c r="N56" s="230"/>
      <c r="O56" s="81"/>
      <c r="P56" s="231"/>
      <c r="Q56" s="229"/>
      <c r="R56" s="79"/>
      <c r="S56" s="230"/>
      <c r="T56" s="81"/>
      <c r="U56" s="231"/>
      <c r="V56" s="84"/>
      <c r="W56" s="30"/>
      <c r="X56" s="31"/>
      <c r="Y56" s="47"/>
      <c r="Z56" s="214"/>
      <c r="AA56" s="84"/>
      <c r="AB56" s="30"/>
      <c r="AC56" s="31"/>
      <c r="AD56" s="47"/>
      <c r="AE56" s="214"/>
      <c r="AF56" s="84"/>
      <c r="AG56" s="30"/>
      <c r="AH56" s="31"/>
      <c r="AI56" s="47"/>
      <c r="AJ56" s="214"/>
      <c r="AK56" s="84"/>
      <c r="AL56" s="30"/>
      <c r="AM56" s="31"/>
      <c r="AN56" s="47"/>
      <c r="AO56" s="214"/>
      <c r="AP56" s="84"/>
      <c r="AQ56" s="30"/>
      <c r="AR56" s="31"/>
      <c r="AS56" s="47"/>
      <c r="AT56" s="182"/>
      <c r="AU56" s="232"/>
      <c r="AV56" s="233"/>
      <c r="AW56" s="242"/>
      <c r="AX56" s="2"/>
    </row>
    <row r="57" spans="1:55" ht="18" customHeight="1" thickBot="1" x14ac:dyDescent="0.3">
      <c r="A57" s="2"/>
      <c r="B57" s="83"/>
      <c r="D57" s="2"/>
      <c r="E57" s="234"/>
      <c r="F57" s="143"/>
      <c r="G57" s="217"/>
      <c r="H57" s="218"/>
      <c r="I57" s="219"/>
      <c r="J57" s="220"/>
      <c r="K57" s="221"/>
      <c r="L57" s="217"/>
      <c r="M57" s="218"/>
      <c r="N57" s="219"/>
      <c r="O57" s="220"/>
      <c r="P57" s="221"/>
      <c r="Q57" s="217"/>
      <c r="R57" s="218"/>
      <c r="S57" s="219"/>
      <c r="T57" s="220"/>
      <c r="U57" s="221"/>
      <c r="V57" s="217"/>
      <c r="W57" s="218"/>
      <c r="X57" s="219"/>
      <c r="Y57" s="220"/>
      <c r="Z57" s="221"/>
      <c r="AA57" s="85"/>
      <c r="AB57" s="120"/>
      <c r="AC57" s="121"/>
      <c r="AD57" s="122"/>
      <c r="AE57" s="123"/>
      <c r="AF57" s="85"/>
      <c r="AG57" s="115"/>
      <c r="AH57" s="116"/>
      <c r="AI57" s="117"/>
      <c r="AJ57" s="118"/>
      <c r="AK57" s="85"/>
      <c r="AL57" s="115"/>
      <c r="AM57" s="116"/>
      <c r="AN57" s="117"/>
      <c r="AO57" s="118"/>
      <c r="AP57" s="85"/>
      <c r="AQ57" s="115"/>
      <c r="AR57" s="116"/>
      <c r="AS57" s="117"/>
      <c r="AT57" s="183"/>
      <c r="AU57" s="177"/>
      <c r="AV57" s="235"/>
      <c r="AW57" s="241"/>
      <c r="AX57" s="2"/>
    </row>
    <row r="58" spans="1:55" ht="18" customHeight="1" x14ac:dyDescent="0.25">
      <c r="A58" s="2"/>
      <c r="B58" s="83"/>
      <c r="D58" s="2"/>
      <c r="E58" s="197"/>
      <c r="F58" s="198"/>
      <c r="G58" s="199"/>
      <c r="H58" s="185"/>
      <c r="I58" s="186"/>
      <c r="J58" s="187"/>
      <c r="K58" s="134"/>
      <c r="L58" s="200"/>
      <c r="M58" s="185"/>
      <c r="N58" s="201"/>
      <c r="O58" s="187"/>
      <c r="P58" s="202"/>
      <c r="Q58" s="189"/>
      <c r="R58" s="185"/>
      <c r="S58" s="186"/>
      <c r="T58" s="187"/>
      <c r="U58" s="134"/>
      <c r="V58" s="189"/>
      <c r="W58" s="185"/>
      <c r="X58" s="186"/>
      <c r="Y58" s="187"/>
      <c r="Z58" s="134"/>
      <c r="AA58" s="203"/>
      <c r="AB58" s="185"/>
      <c r="AC58" s="186"/>
      <c r="AD58" s="187"/>
      <c r="AE58" s="204"/>
      <c r="AF58" s="203"/>
      <c r="AG58" s="185"/>
      <c r="AH58" s="186"/>
      <c r="AI58" s="187"/>
      <c r="AJ58" s="204"/>
      <c r="AK58" s="203"/>
      <c r="AL58" s="185"/>
      <c r="AM58" s="186"/>
      <c r="AN58" s="187"/>
      <c r="AO58" s="204"/>
      <c r="AP58" s="203"/>
      <c r="AQ58" s="185"/>
      <c r="AR58" s="186"/>
      <c r="AS58" s="187"/>
      <c r="AT58" s="205"/>
      <c r="AU58" s="188"/>
      <c r="AV58" s="206"/>
      <c r="AW58" s="243"/>
      <c r="AX58" s="2"/>
      <c r="AY58" s="136"/>
      <c r="AZ58" s="136"/>
    </row>
    <row r="59" spans="1:55" ht="18" customHeight="1" thickBot="1" x14ac:dyDescent="0.3">
      <c r="A59" s="2"/>
      <c r="B59" s="83"/>
      <c r="D59" s="2"/>
      <c r="E59" s="145"/>
      <c r="F59" s="143"/>
      <c r="G59" s="90"/>
      <c r="H59" s="115"/>
      <c r="I59" s="116"/>
      <c r="J59" s="117"/>
      <c r="K59" s="118"/>
      <c r="L59" s="88"/>
      <c r="M59" s="120"/>
      <c r="N59" s="121"/>
      <c r="O59" s="122"/>
      <c r="P59" s="123"/>
      <c r="Q59" s="85"/>
      <c r="R59" s="115"/>
      <c r="S59" s="116"/>
      <c r="T59" s="117"/>
      <c r="U59" s="118"/>
      <c r="V59" s="83"/>
      <c r="W59" s="115"/>
      <c r="X59" s="116"/>
      <c r="Y59" s="117"/>
      <c r="Z59" s="118"/>
      <c r="AA59" s="83"/>
      <c r="AB59" s="79"/>
      <c r="AC59" s="80"/>
      <c r="AD59" s="81"/>
      <c r="AE59" s="82"/>
      <c r="AF59" s="43"/>
      <c r="AG59" s="115"/>
      <c r="AH59" s="116"/>
      <c r="AI59" s="117"/>
      <c r="AJ59" s="119"/>
      <c r="AK59" s="43"/>
      <c r="AL59" s="115"/>
      <c r="AM59" s="116"/>
      <c r="AN59" s="117"/>
      <c r="AO59" s="119"/>
      <c r="AP59" s="43"/>
      <c r="AQ59" s="115"/>
      <c r="AR59" s="116"/>
      <c r="AS59" s="117"/>
      <c r="AT59" s="183"/>
      <c r="AU59" s="177"/>
      <c r="AV59" s="137"/>
      <c r="AW59" s="243"/>
      <c r="AX59" s="2"/>
      <c r="AY59" s="136"/>
      <c r="AZ59" s="136"/>
    </row>
    <row r="60" spans="1:55" ht="18" customHeight="1" x14ac:dyDescent="0.25">
      <c r="A60" s="2"/>
      <c r="B60" s="93"/>
      <c r="D60" s="2"/>
      <c r="E60" s="2"/>
      <c r="F60" s="62"/>
      <c r="G60" s="87"/>
      <c r="H60" s="64"/>
      <c r="I60" s="65"/>
      <c r="J60" s="66"/>
      <c r="K60" s="67"/>
      <c r="L60" s="87"/>
      <c r="M60" s="64"/>
      <c r="N60" s="68"/>
      <c r="O60" s="69"/>
      <c r="P60" s="70"/>
      <c r="Q60" s="87"/>
      <c r="R60" s="71"/>
      <c r="S60" s="72"/>
      <c r="T60" s="45"/>
      <c r="U60" s="73"/>
      <c r="V60" s="87"/>
      <c r="W60" s="71"/>
      <c r="X60" s="72"/>
      <c r="Y60" s="45"/>
      <c r="Z60" s="73"/>
      <c r="AA60" s="63"/>
      <c r="AB60" s="71"/>
      <c r="AC60" s="72"/>
      <c r="AD60" s="45"/>
      <c r="AE60" s="73"/>
      <c r="AF60" s="63"/>
      <c r="AG60" s="71"/>
      <c r="AH60" s="72"/>
      <c r="AI60" s="45"/>
      <c r="AJ60" s="73"/>
      <c r="AK60" s="63"/>
      <c r="AL60" s="71"/>
      <c r="AM60" s="72"/>
      <c r="AN60" s="45"/>
      <c r="AO60" s="73"/>
      <c r="AP60" s="63"/>
      <c r="AQ60" s="71"/>
      <c r="AR60" s="72"/>
      <c r="AS60" s="45"/>
      <c r="AT60" s="73"/>
      <c r="AU60" s="134"/>
      <c r="AV60" s="134"/>
      <c r="AW60" s="134"/>
      <c r="AX60" s="2"/>
    </row>
    <row r="61" spans="1:55" x14ac:dyDescent="0.25">
      <c r="A61" s="2"/>
      <c r="B61" s="28"/>
      <c r="D61" s="2"/>
      <c r="E61" s="2"/>
      <c r="F61" s="3"/>
      <c r="G61" s="89"/>
      <c r="H61" s="5"/>
      <c r="I61" s="9"/>
      <c r="J61" s="44"/>
      <c r="K61" s="11"/>
      <c r="L61" s="11"/>
      <c r="M61" s="5"/>
      <c r="N61" s="7"/>
      <c r="O61" s="44"/>
      <c r="P61" s="7"/>
      <c r="Q61" s="11"/>
      <c r="R61" s="5"/>
      <c r="S61" s="7"/>
      <c r="T61" s="44"/>
      <c r="U61" s="7"/>
      <c r="V61" s="11"/>
      <c r="W61" s="5"/>
      <c r="X61" s="7"/>
      <c r="Y61" s="44"/>
      <c r="Z61" s="7"/>
      <c r="AA61" s="7"/>
      <c r="AB61" s="5"/>
      <c r="AC61" s="7"/>
      <c r="AD61" s="44"/>
      <c r="AE61" s="7"/>
      <c r="AF61" s="7"/>
      <c r="AG61" s="5"/>
      <c r="AH61" s="7"/>
      <c r="AI61" s="44"/>
      <c r="AJ61" s="7"/>
      <c r="AK61" s="7"/>
      <c r="AL61" s="5"/>
      <c r="AM61" s="7"/>
      <c r="AN61" s="44"/>
      <c r="AO61" s="7"/>
      <c r="AP61" s="7"/>
      <c r="AQ61" s="5"/>
      <c r="AR61" s="5"/>
      <c r="AS61" s="51"/>
      <c r="AT61" s="7"/>
      <c r="AU61" s="7"/>
      <c r="AV61" s="7"/>
      <c r="AW61" s="7"/>
      <c r="AX61" s="2"/>
    </row>
  </sheetData>
  <sortState ref="AY5:AZ52">
    <sortCondition ref="AY5"/>
  </sortState>
  <mergeCells count="8">
    <mergeCell ref="AP4:AT4"/>
    <mergeCell ref="G4:K4"/>
    <mergeCell ref="L4:P4"/>
    <mergeCell ref="AK4:AO4"/>
    <mergeCell ref="AA4:AE4"/>
    <mergeCell ref="V4:Z4"/>
    <mergeCell ref="Q4:U4"/>
    <mergeCell ref="AF4:A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0"/>
  <sheetViews>
    <sheetView workbookViewId="0">
      <selection activeCell="J30" sqref="J30"/>
    </sheetView>
  </sheetViews>
  <sheetFormatPr defaultRowHeight="15" x14ac:dyDescent="0.25"/>
  <cols>
    <col min="2" max="2" width="5.5703125" style="113" customWidth="1"/>
    <col min="3" max="3" width="25.7109375" style="245" bestFit="1" customWidth="1"/>
    <col min="4" max="4" width="5.5703125" style="113" customWidth="1"/>
    <col min="7" max="7" width="14.85546875" bestFit="1" customWidth="1"/>
    <col min="8" max="8" width="14.85546875" customWidth="1"/>
    <col min="9" max="9" width="3.140625" customWidth="1"/>
    <col min="10" max="11" width="14.85546875" customWidth="1"/>
  </cols>
  <sheetData>
    <row r="2" spans="1:14" ht="28.5" x14ac:dyDescent="0.45">
      <c r="F2" s="2"/>
      <c r="G2" s="2"/>
      <c r="H2" s="427" t="s">
        <v>31</v>
      </c>
      <c r="I2" s="427"/>
      <c r="J2" s="427"/>
      <c r="K2" s="2"/>
      <c r="L2" s="2"/>
    </row>
    <row r="3" spans="1:14" ht="15.75" thickBot="1" x14ac:dyDescent="0.3">
      <c r="A3" s="113"/>
      <c r="B3" s="114"/>
      <c r="C3" s="246"/>
      <c r="E3" s="113"/>
      <c r="F3" s="2"/>
      <c r="G3" s="2"/>
      <c r="H3" s="2"/>
      <c r="I3" s="2"/>
      <c r="J3" s="2"/>
      <c r="K3" s="2"/>
      <c r="L3" s="2"/>
    </row>
    <row r="4" spans="1:14" ht="19.5" thickBot="1" x14ac:dyDescent="0.3">
      <c r="A4" s="113"/>
      <c r="E4" s="113"/>
      <c r="F4" s="2"/>
      <c r="G4" s="424" t="s">
        <v>23</v>
      </c>
      <c r="H4" s="425"/>
      <c r="I4" s="425"/>
      <c r="J4" s="425"/>
      <c r="K4" s="426"/>
      <c r="L4" s="2"/>
    </row>
    <row r="5" spans="1:14" x14ac:dyDescent="0.25">
      <c r="A5" s="113"/>
      <c r="D5" s="247"/>
      <c r="E5" s="247"/>
      <c r="F5" s="2"/>
      <c r="G5" s="389" t="s">
        <v>22</v>
      </c>
      <c r="H5" s="154" t="s">
        <v>7</v>
      </c>
      <c r="I5" s="226"/>
      <c r="J5" s="154" t="s">
        <v>88</v>
      </c>
      <c r="K5" s="311" t="s">
        <v>96</v>
      </c>
      <c r="L5" s="2"/>
    </row>
    <row r="6" spans="1:14" x14ac:dyDescent="0.25">
      <c r="A6" s="113"/>
      <c r="B6" s="113">
        <v>1</v>
      </c>
      <c r="D6" s="247"/>
      <c r="E6" s="247"/>
      <c r="F6" s="2"/>
      <c r="G6" s="319" t="s">
        <v>69</v>
      </c>
      <c r="H6" s="158" t="s">
        <v>9</v>
      </c>
      <c r="I6" s="155"/>
      <c r="J6" s="130" t="s">
        <v>55</v>
      </c>
      <c r="K6" s="312" t="s">
        <v>60</v>
      </c>
      <c r="L6" s="2"/>
    </row>
    <row r="7" spans="1:14" x14ac:dyDescent="0.25">
      <c r="A7" s="113"/>
      <c r="B7" s="250">
        <v>2</v>
      </c>
      <c r="D7" s="247"/>
      <c r="E7" s="247"/>
      <c r="F7" s="2"/>
      <c r="G7" s="156" t="s">
        <v>29</v>
      </c>
      <c r="H7" s="302" t="s">
        <v>43</v>
      </c>
      <c r="I7" s="155"/>
      <c r="J7" s="310" t="s">
        <v>67</v>
      </c>
      <c r="K7" s="161" t="s">
        <v>15</v>
      </c>
      <c r="L7" s="2"/>
    </row>
    <row r="8" spans="1:14" x14ac:dyDescent="0.25">
      <c r="A8" s="113"/>
      <c r="B8" s="113">
        <v>3</v>
      </c>
      <c r="D8" s="247"/>
      <c r="E8" s="247"/>
      <c r="F8" s="2"/>
      <c r="G8" s="319" t="s">
        <v>56</v>
      </c>
      <c r="H8" s="251" t="s">
        <v>108</v>
      </c>
      <c r="I8" s="155"/>
      <c r="J8" s="158" t="s">
        <v>15</v>
      </c>
      <c r="K8" s="312" t="s">
        <v>67</v>
      </c>
      <c r="L8" s="2"/>
    </row>
    <row r="9" spans="1:14" x14ac:dyDescent="0.25">
      <c r="A9" s="113"/>
      <c r="B9" s="113">
        <v>4</v>
      </c>
      <c r="D9" s="247"/>
      <c r="E9" s="247"/>
      <c r="F9" s="2"/>
      <c r="G9" s="129" t="s">
        <v>46</v>
      </c>
      <c r="H9" s="310" t="s">
        <v>62</v>
      </c>
      <c r="I9" s="155"/>
      <c r="J9" s="302" t="s">
        <v>43</v>
      </c>
      <c r="K9" s="161" t="s">
        <v>29</v>
      </c>
      <c r="L9" s="2"/>
    </row>
    <row r="10" spans="1:14" x14ac:dyDescent="0.25">
      <c r="A10" s="113"/>
      <c r="B10" s="113">
        <v>5</v>
      </c>
      <c r="D10" s="247"/>
      <c r="E10" s="247"/>
      <c r="F10" s="2"/>
      <c r="G10" s="125" t="s">
        <v>12</v>
      </c>
      <c r="H10" s="158" t="s">
        <v>26</v>
      </c>
      <c r="I10" s="155"/>
      <c r="J10" s="158" t="s">
        <v>7</v>
      </c>
      <c r="K10" s="312" t="s">
        <v>22</v>
      </c>
      <c r="L10" s="2"/>
    </row>
    <row r="11" spans="1:14" x14ac:dyDescent="0.25">
      <c r="A11" s="113"/>
      <c r="B11" s="250">
        <v>6</v>
      </c>
      <c r="D11" s="247"/>
      <c r="E11" s="248"/>
      <c r="F11" s="2"/>
      <c r="G11" s="319" t="s">
        <v>64</v>
      </c>
      <c r="H11" s="130" t="s">
        <v>39</v>
      </c>
      <c r="I11" s="155"/>
      <c r="J11" s="158" t="s">
        <v>68</v>
      </c>
      <c r="K11" s="314" t="s">
        <v>10</v>
      </c>
      <c r="L11" s="2"/>
    </row>
    <row r="12" spans="1:14" x14ac:dyDescent="0.25">
      <c r="A12" s="113"/>
      <c r="B12" s="113">
        <v>7</v>
      </c>
      <c r="D12" s="248"/>
      <c r="E12" s="247"/>
      <c r="F12" s="2"/>
      <c r="G12" s="156" t="s">
        <v>8</v>
      </c>
      <c r="H12" s="167" t="s">
        <v>21</v>
      </c>
      <c r="I12" s="155"/>
      <c r="J12" s="158" t="s">
        <v>40</v>
      </c>
      <c r="K12" s="314" t="s">
        <v>54</v>
      </c>
      <c r="L12" s="2"/>
      <c r="N12" s="13"/>
    </row>
    <row r="13" spans="1:14" x14ac:dyDescent="0.25">
      <c r="A13" s="113"/>
      <c r="B13" s="250">
        <v>8</v>
      </c>
      <c r="D13" s="247"/>
      <c r="E13" s="248"/>
      <c r="F13" s="2"/>
      <c r="G13" s="156" t="s">
        <v>30</v>
      </c>
      <c r="H13" s="310" t="s">
        <v>50</v>
      </c>
      <c r="I13" s="155"/>
      <c r="J13" s="310" t="s">
        <v>50</v>
      </c>
      <c r="K13" s="161" t="s">
        <v>30</v>
      </c>
      <c r="L13" s="2"/>
    </row>
    <row r="14" spans="1:14" x14ac:dyDescent="0.25">
      <c r="A14" s="113"/>
      <c r="B14" s="113">
        <v>9</v>
      </c>
      <c r="D14" s="248"/>
      <c r="E14" s="247"/>
      <c r="F14" s="2"/>
      <c r="G14" s="125" t="s">
        <v>21</v>
      </c>
      <c r="H14" s="158" t="s">
        <v>8</v>
      </c>
      <c r="I14" s="155"/>
      <c r="J14" s="158" t="s">
        <v>26</v>
      </c>
      <c r="K14" s="314" t="s">
        <v>12</v>
      </c>
      <c r="L14" s="2"/>
    </row>
    <row r="15" spans="1:14" x14ac:dyDescent="0.25">
      <c r="A15" s="113"/>
      <c r="B15" s="250">
        <v>10</v>
      </c>
      <c r="D15" s="247"/>
      <c r="E15" s="247"/>
      <c r="F15" s="2"/>
      <c r="G15" s="319" t="s">
        <v>60</v>
      </c>
      <c r="H15" s="130" t="s">
        <v>55</v>
      </c>
      <c r="I15" s="155"/>
      <c r="J15" s="130" t="s">
        <v>39</v>
      </c>
      <c r="K15" s="312" t="s">
        <v>64</v>
      </c>
      <c r="L15" s="2"/>
    </row>
    <row r="16" spans="1:14" x14ac:dyDescent="0.25">
      <c r="A16" s="113"/>
      <c r="B16" s="113">
        <v>11</v>
      </c>
      <c r="D16" s="247"/>
      <c r="E16" s="247"/>
      <c r="F16" s="2"/>
      <c r="G16" s="125" t="s">
        <v>13</v>
      </c>
      <c r="H16" s="158" t="s">
        <v>42</v>
      </c>
      <c r="I16" s="155"/>
      <c r="J16" s="310" t="s">
        <v>62</v>
      </c>
      <c r="K16" s="133" t="s">
        <v>46</v>
      </c>
      <c r="L16" s="2"/>
    </row>
    <row r="17" spans="1:12" x14ac:dyDescent="0.25">
      <c r="A17" s="113"/>
      <c r="D17" s="247"/>
      <c r="E17" s="247"/>
      <c r="F17" s="2"/>
      <c r="G17" s="125" t="s">
        <v>89</v>
      </c>
      <c r="H17" s="251" t="s">
        <v>51</v>
      </c>
      <c r="I17" s="155"/>
      <c r="J17" s="251" t="s">
        <v>51</v>
      </c>
      <c r="K17" s="314" t="s">
        <v>89</v>
      </c>
      <c r="L17" s="2"/>
    </row>
    <row r="18" spans="1:12" x14ac:dyDescent="0.25">
      <c r="A18" s="113"/>
      <c r="D18" s="247"/>
      <c r="E18" s="247"/>
      <c r="F18" s="2"/>
      <c r="G18" s="254" t="s">
        <v>108</v>
      </c>
      <c r="H18" s="310" t="s">
        <v>56</v>
      </c>
      <c r="I18" s="155"/>
      <c r="J18" s="167" t="s">
        <v>10</v>
      </c>
      <c r="K18" s="161" t="s">
        <v>68</v>
      </c>
      <c r="L18" s="2"/>
    </row>
    <row r="19" spans="1:12" x14ac:dyDescent="0.25">
      <c r="A19" s="113"/>
      <c r="B19" s="250"/>
      <c r="D19" s="247"/>
      <c r="E19" s="247"/>
      <c r="F19" s="2"/>
      <c r="G19" s="254" t="s">
        <v>109</v>
      </c>
      <c r="H19" s="310" t="s">
        <v>45</v>
      </c>
      <c r="I19" s="155"/>
      <c r="J19" s="310" t="s">
        <v>96</v>
      </c>
      <c r="K19" s="161" t="s">
        <v>88</v>
      </c>
      <c r="L19" s="2"/>
    </row>
    <row r="20" spans="1:12" x14ac:dyDescent="0.25">
      <c r="A20" s="113"/>
      <c r="B20" s="249"/>
      <c r="D20" s="247"/>
      <c r="E20" s="247"/>
      <c r="F20" s="2"/>
      <c r="G20" s="156" t="s">
        <v>9</v>
      </c>
      <c r="H20" s="310" t="s">
        <v>69</v>
      </c>
      <c r="I20" s="155"/>
      <c r="J20" s="167" t="s">
        <v>54</v>
      </c>
      <c r="K20" s="161" t="s">
        <v>40</v>
      </c>
      <c r="L20" s="2"/>
    </row>
    <row r="21" spans="1:12" x14ac:dyDescent="0.25">
      <c r="A21" s="113"/>
      <c r="B21" s="250"/>
      <c r="D21" s="247"/>
      <c r="E21" s="247"/>
      <c r="F21" s="2"/>
      <c r="G21" s="156" t="s">
        <v>42</v>
      </c>
      <c r="H21" s="167" t="s">
        <v>13</v>
      </c>
      <c r="I21" s="155"/>
      <c r="J21" s="158" t="s">
        <v>57</v>
      </c>
      <c r="K21" s="313" t="s">
        <v>61</v>
      </c>
      <c r="L21" s="2"/>
    </row>
    <row r="22" spans="1:12" ht="15.75" thickBot="1" x14ac:dyDescent="0.3">
      <c r="A22" s="113"/>
      <c r="D22" s="247"/>
      <c r="E22" s="247"/>
      <c r="F22" s="2"/>
      <c r="G22" s="394" t="s">
        <v>45</v>
      </c>
      <c r="H22" s="395" t="s">
        <v>109</v>
      </c>
      <c r="I22" s="169"/>
      <c r="J22" s="396" t="s">
        <v>61</v>
      </c>
      <c r="K22" s="174" t="s">
        <v>57</v>
      </c>
      <c r="L22" s="2"/>
    </row>
    <row r="23" spans="1:12" x14ac:dyDescent="0.25">
      <c r="A23" s="113"/>
      <c r="B23" s="249"/>
      <c r="D23" s="247"/>
      <c r="E23" s="247"/>
      <c r="F23" s="308"/>
      <c r="G23" s="361"/>
      <c r="H23" s="392"/>
      <c r="I23" s="155"/>
      <c r="J23" s="367"/>
      <c r="K23" s="392"/>
      <c r="L23" s="308"/>
    </row>
    <row r="24" spans="1:12" x14ac:dyDescent="0.25">
      <c r="A24" s="113"/>
      <c r="B24" s="250"/>
      <c r="D24" s="247"/>
      <c r="E24" s="113"/>
      <c r="F24" s="308"/>
      <c r="G24" s="367"/>
      <c r="H24" s="392"/>
      <c r="I24" s="155"/>
      <c r="J24" s="361"/>
      <c r="K24" s="155"/>
      <c r="L24" s="308"/>
    </row>
    <row r="25" spans="1:12" x14ac:dyDescent="0.25">
      <c r="A25" s="113"/>
      <c r="B25" s="249"/>
      <c r="E25" s="113"/>
      <c r="F25" s="308"/>
      <c r="G25" s="392"/>
      <c r="H25" s="361"/>
      <c r="I25" s="155"/>
      <c r="J25" s="361"/>
      <c r="K25" s="360"/>
      <c r="L25" s="308"/>
    </row>
    <row r="26" spans="1:12" x14ac:dyDescent="0.25">
      <c r="A26" s="113"/>
      <c r="B26" s="250"/>
      <c r="E26" s="113"/>
      <c r="F26" s="308"/>
      <c r="G26" s="361"/>
      <c r="H26" s="392"/>
      <c r="I26" s="155"/>
      <c r="J26" s="306"/>
      <c r="K26" s="155"/>
      <c r="L26" s="308"/>
    </row>
    <row r="27" spans="1:12" x14ac:dyDescent="0.25">
      <c r="A27" s="113"/>
      <c r="C27" s="245" t="s">
        <v>29</v>
      </c>
      <c r="E27" s="113"/>
      <c r="F27" s="385"/>
      <c r="G27" s="393"/>
      <c r="H27" s="361"/>
      <c r="I27" s="250"/>
      <c r="J27" s="250"/>
      <c r="K27" s="113"/>
    </row>
    <row r="28" spans="1:12" x14ac:dyDescent="0.25">
      <c r="A28" s="113"/>
      <c r="B28" s="114"/>
      <c r="C28" s="245" t="s">
        <v>43</v>
      </c>
      <c r="E28" s="113"/>
      <c r="G28" s="390"/>
      <c r="H28" s="391"/>
      <c r="I28" s="250"/>
      <c r="J28" s="250"/>
      <c r="K28" s="113"/>
    </row>
    <row r="29" spans="1:12" x14ac:dyDescent="0.25">
      <c r="A29" s="113"/>
      <c r="E29" s="113"/>
      <c r="G29" s="158"/>
      <c r="H29" s="125"/>
      <c r="I29" s="250"/>
      <c r="J29" s="250"/>
      <c r="K29" s="113"/>
    </row>
    <row r="30" spans="1:12" x14ac:dyDescent="0.25">
      <c r="A30" s="113"/>
      <c r="B30" s="114"/>
      <c r="E30" s="113"/>
      <c r="G30" s="158"/>
      <c r="H30" s="125"/>
      <c r="I30" s="250"/>
      <c r="J30" s="250"/>
      <c r="K30" s="113"/>
    </row>
    <row r="31" spans="1:12" x14ac:dyDescent="0.25">
      <c r="A31" s="113"/>
      <c r="E31" s="113"/>
      <c r="G31" s="310"/>
      <c r="H31" s="156"/>
      <c r="I31" s="250"/>
      <c r="J31" s="250"/>
      <c r="K31" s="113"/>
    </row>
    <row r="32" spans="1:12" x14ac:dyDescent="0.25">
      <c r="A32" s="113"/>
      <c r="B32" s="114"/>
      <c r="E32" s="113"/>
      <c r="G32" s="158"/>
      <c r="H32" s="125"/>
      <c r="I32" s="250"/>
      <c r="J32" s="250"/>
      <c r="K32" s="113"/>
    </row>
    <row r="33" spans="1:12" x14ac:dyDescent="0.25">
      <c r="A33" s="113"/>
      <c r="E33" s="113"/>
      <c r="G33" s="130"/>
      <c r="H33" s="319"/>
      <c r="I33" s="250"/>
      <c r="J33" s="250"/>
      <c r="K33" s="113"/>
    </row>
    <row r="34" spans="1:12" x14ac:dyDescent="0.25">
      <c r="A34" s="113"/>
      <c r="E34" s="113"/>
      <c r="G34" s="310"/>
      <c r="H34" s="129"/>
      <c r="I34" s="250"/>
      <c r="J34" s="250"/>
      <c r="K34" s="113"/>
    </row>
    <row r="35" spans="1:12" x14ac:dyDescent="0.25">
      <c r="A35" s="113"/>
      <c r="E35" s="113"/>
      <c r="G35" s="251"/>
      <c r="H35" s="125"/>
      <c r="I35" s="250"/>
      <c r="J35" s="250"/>
      <c r="K35" s="113"/>
    </row>
    <row r="36" spans="1:12" x14ac:dyDescent="0.25">
      <c r="A36" s="113"/>
      <c r="E36" s="113"/>
      <c r="G36" s="167"/>
      <c r="H36" s="156"/>
      <c r="I36" s="250"/>
      <c r="J36" s="250"/>
      <c r="K36" s="113"/>
    </row>
    <row r="37" spans="1:12" x14ac:dyDescent="0.25">
      <c r="A37" s="113"/>
      <c r="E37" s="113"/>
      <c r="G37" s="310"/>
      <c r="H37" s="156"/>
      <c r="I37" s="250"/>
      <c r="J37" s="250"/>
      <c r="K37" s="113"/>
    </row>
    <row r="38" spans="1:12" x14ac:dyDescent="0.25">
      <c r="A38" s="113"/>
      <c r="E38" s="113"/>
      <c r="G38" s="167"/>
      <c r="H38" s="156"/>
      <c r="I38" s="250"/>
      <c r="J38" s="250"/>
      <c r="K38" s="114"/>
      <c r="L38" s="386"/>
    </row>
    <row r="39" spans="1:12" x14ac:dyDescent="0.25">
      <c r="A39" s="113"/>
      <c r="E39" s="113"/>
      <c r="G39" s="158"/>
      <c r="H39" s="316"/>
      <c r="I39" s="250"/>
      <c r="J39" s="250"/>
      <c r="K39" s="114"/>
      <c r="L39" s="386"/>
    </row>
    <row r="40" spans="1:12" x14ac:dyDescent="0.25">
      <c r="A40" s="113"/>
      <c r="E40" s="113"/>
      <c r="G40" s="302"/>
      <c r="H40" s="156"/>
      <c r="I40" s="250"/>
      <c r="J40" s="250"/>
      <c r="K40" s="114"/>
      <c r="L40" s="386"/>
    </row>
    <row r="41" spans="1:12" x14ac:dyDescent="0.25">
      <c r="A41" s="113"/>
      <c r="E41" s="113"/>
      <c r="G41" s="386"/>
      <c r="H41" s="386"/>
      <c r="I41" s="250"/>
      <c r="J41" s="250"/>
      <c r="K41" s="114"/>
      <c r="L41" s="386"/>
    </row>
    <row r="42" spans="1:12" x14ac:dyDescent="0.25">
      <c r="A42" s="113"/>
      <c r="E42" s="113"/>
      <c r="G42" s="290"/>
      <c r="H42" s="290"/>
      <c r="I42" s="250"/>
      <c r="J42" s="250"/>
      <c r="K42" s="114"/>
      <c r="L42" s="386"/>
    </row>
    <row r="43" spans="1:12" x14ac:dyDescent="0.25">
      <c r="A43" s="113"/>
      <c r="E43" s="113"/>
      <c r="G43" s="387"/>
      <c r="H43" s="388"/>
      <c r="I43" s="250"/>
      <c r="J43" s="250"/>
      <c r="K43" s="114"/>
      <c r="L43" s="386"/>
    </row>
    <row r="44" spans="1:12" x14ac:dyDescent="0.25">
      <c r="A44" s="113"/>
      <c r="E44" s="113"/>
      <c r="G44" s="290"/>
      <c r="H44" s="290"/>
      <c r="I44" s="250"/>
      <c r="J44" s="250"/>
      <c r="K44" s="114"/>
      <c r="L44" s="386"/>
    </row>
    <row r="45" spans="1:12" x14ac:dyDescent="0.25">
      <c r="G45" s="290"/>
      <c r="H45" s="290"/>
      <c r="I45" s="250"/>
      <c r="J45" s="250"/>
      <c r="K45" s="114"/>
      <c r="L45" s="386"/>
    </row>
    <row r="46" spans="1:12" x14ac:dyDescent="0.25">
      <c r="G46" s="386"/>
      <c r="H46" s="386"/>
      <c r="I46" s="250"/>
      <c r="J46" s="250"/>
      <c r="K46" s="114"/>
      <c r="L46" s="386"/>
    </row>
    <row r="47" spans="1:12" x14ac:dyDescent="0.25">
      <c r="G47" s="386"/>
      <c r="H47" s="386"/>
      <c r="I47" s="114"/>
      <c r="J47" s="114"/>
      <c r="K47" s="114"/>
      <c r="L47" s="386"/>
    </row>
    <row r="48" spans="1:12" x14ac:dyDescent="0.25">
      <c r="G48" s="386"/>
      <c r="H48" s="386"/>
      <c r="I48" s="114"/>
      <c r="J48" s="114"/>
      <c r="K48" s="114"/>
      <c r="L48" s="386"/>
    </row>
    <row r="49" spans="7:12" x14ac:dyDescent="0.25">
      <c r="G49" s="386"/>
      <c r="H49" s="386"/>
      <c r="I49" s="114"/>
      <c r="J49" s="114"/>
      <c r="K49" s="114"/>
      <c r="L49" s="386"/>
    </row>
    <row r="50" spans="7:12" x14ac:dyDescent="0.25">
      <c r="G50" s="113"/>
      <c r="H50" s="113"/>
      <c r="I50" s="113"/>
      <c r="J50" s="113"/>
      <c r="K50" s="113"/>
    </row>
    <row r="51" spans="7:12" x14ac:dyDescent="0.25">
      <c r="G51" s="113"/>
      <c r="H51" s="113"/>
      <c r="I51" s="113"/>
      <c r="J51" s="113"/>
      <c r="K51" s="113"/>
    </row>
    <row r="52" spans="7:12" x14ac:dyDescent="0.25">
      <c r="G52" s="113"/>
      <c r="H52" s="113"/>
      <c r="I52" s="113"/>
      <c r="J52" s="113"/>
      <c r="K52" s="113"/>
    </row>
    <row r="53" spans="7:12" x14ac:dyDescent="0.25">
      <c r="G53" s="113"/>
      <c r="H53" s="113"/>
      <c r="I53" s="113"/>
      <c r="J53" s="113"/>
      <c r="K53" s="113"/>
    </row>
    <row r="54" spans="7:12" x14ac:dyDescent="0.25">
      <c r="G54" s="113"/>
      <c r="H54" s="113"/>
      <c r="I54" s="113"/>
      <c r="J54" s="113"/>
      <c r="K54" s="113"/>
    </row>
    <row r="55" spans="7:12" x14ac:dyDescent="0.25">
      <c r="G55" s="113"/>
      <c r="H55" s="113"/>
      <c r="I55" s="113"/>
      <c r="J55" s="113"/>
      <c r="K55" s="113"/>
    </row>
    <row r="56" spans="7:12" x14ac:dyDescent="0.25">
      <c r="G56" s="113"/>
      <c r="H56" s="113"/>
      <c r="I56" s="113"/>
      <c r="J56" s="113"/>
      <c r="K56" s="113"/>
    </row>
    <row r="57" spans="7:12" x14ac:dyDescent="0.25">
      <c r="G57" s="113"/>
      <c r="H57" s="113"/>
      <c r="I57" s="113"/>
      <c r="J57" s="113"/>
      <c r="K57" s="113"/>
    </row>
    <row r="58" spans="7:12" x14ac:dyDescent="0.25">
      <c r="G58" s="113"/>
      <c r="H58" s="113"/>
      <c r="I58" s="113"/>
      <c r="J58" s="113"/>
      <c r="K58" s="113"/>
    </row>
    <row r="59" spans="7:12" x14ac:dyDescent="0.25">
      <c r="G59" s="113"/>
      <c r="H59" s="113"/>
      <c r="I59" s="113"/>
      <c r="J59" s="113"/>
      <c r="K59" s="113"/>
    </row>
    <row r="60" spans="7:12" x14ac:dyDescent="0.25">
      <c r="G60" s="113"/>
      <c r="H60" s="113"/>
      <c r="I60" s="113"/>
      <c r="J60" s="113"/>
      <c r="K60" s="113"/>
    </row>
    <row r="61" spans="7:12" x14ac:dyDescent="0.25">
      <c r="G61" s="113"/>
      <c r="H61" s="113"/>
      <c r="I61" s="113"/>
      <c r="J61" s="113"/>
      <c r="K61" s="113"/>
    </row>
    <row r="62" spans="7:12" x14ac:dyDescent="0.25">
      <c r="G62" s="113"/>
      <c r="H62" s="113"/>
      <c r="I62" s="113"/>
      <c r="J62" s="113"/>
      <c r="K62" s="113"/>
    </row>
    <row r="63" spans="7:12" x14ac:dyDescent="0.25">
      <c r="G63" s="113"/>
      <c r="H63" s="113"/>
      <c r="I63" s="113"/>
      <c r="J63" s="113"/>
      <c r="K63" s="113"/>
    </row>
    <row r="64" spans="7:12" x14ac:dyDescent="0.25">
      <c r="G64" s="113"/>
      <c r="H64" s="113"/>
      <c r="I64" s="113"/>
      <c r="J64" s="113"/>
      <c r="K64" s="113"/>
    </row>
    <row r="65" spans="7:11" x14ac:dyDescent="0.25">
      <c r="G65" s="113"/>
      <c r="H65" s="113"/>
      <c r="I65" s="113"/>
      <c r="J65" s="113"/>
      <c r="K65" s="113"/>
    </row>
    <row r="66" spans="7:11" x14ac:dyDescent="0.25">
      <c r="G66" s="113"/>
      <c r="H66" s="113"/>
      <c r="I66" s="113"/>
      <c r="J66" s="113"/>
      <c r="K66" s="113"/>
    </row>
    <row r="67" spans="7:11" x14ac:dyDescent="0.25">
      <c r="G67" s="113"/>
      <c r="H67" s="113"/>
      <c r="I67" s="113"/>
      <c r="J67" s="113"/>
      <c r="K67" s="113"/>
    </row>
    <row r="68" spans="7:11" x14ac:dyDescent="0.25">
      <c r="G68" s="113"/>
      <c r="H68" s="113"/>
      <c r="I68" s="113"/>
      <c r="J68" s="113"/>
      <c r="K68" s="113"/>
    </row>
    <row r="69" spans="7:11" x14ac:dyDescent="0.25">
      <c r="G69" s="113"/>
      <c r="H69" s="113"/>
      <c r="I69" s="113"/>
      <c r="J69" s="113"/>
      <c r="K69" s="113"/>
    </row>
    <row r="70" spans="7:11" x14ac:dyDescent="0.25">
      <c r="G70" s="113"/>
      <c r="H70" s="113"/>
      <c r="I70" s="113"/>
      <c r="J70" s="113"/>
      <c r="K70" s="113"/>
    </row>
    <row r="71" spans="7:11" x14ac:dyDescent="0.25">
      <c r="G71" s="113"/>
      <c r="H71" s="113"/>
      <c r="I71" s="113"/>
      <c r="J71" s="113"/>
      <c r="K71" s="113"/>
    </row>
    <row r="72" spans="7:11" x14ac:dyDescent="0.25">
      <c r="G72" s="113"/>
      <c r="H72" s="113"/>
      <c r="I72" s="113"/>
      <c r="J72" s="113"/>
      <c r="K72" s="113"/>
    </row>
    <row r="73" spans="7:11" x14ac:dyDescent="0.25">
      <c r="G73" s="113"/>
      <c r="H73" s="113"/>
      <c r="I73" s="113"/>
      <c r="J73" s="113"/>
      <c r="K73" s="113"/>
    </row>
    <row r="74" spans="7:11" x14ac:dyDescent="0.25">
      <c r="G74" s="113"/>
      <c r="H74" s="113"/>
      <c r="I74" s="113"/>
      <c r="J74" s="113"/>
      <c r="K74" s="113"/>
    </row>
    <row r="75" spans="7:11" x14ac:dyDescent="0.25">
      <c r="G75" s="113"/>
      <c r="H75" s="113"/>
      <c r="I75" s="113"/>
      <c r="J75" s="113"/>
      <c r="K75" s="113"/>
    </row>
    <row r="76" spans="7:11" x14ac:dyDescent="0.25">
      <c r="G76" s="113"/>
      <c r="H76" s="113"/>
      <c r="I76" s="113"/>
      <c r="J76" s="113"/>
      <c r="K76" s="113"/>
    </row>
    <row r="77" spans="7:11" x14ac:dyDescent="0.25">
      <c r="G77" s="113"/>
      <c r="H77" s="113"/>
      <c r="I77" s="113"/>
      <c r="J77" s="113"/>
      <c r="K77" s="113"/>
    </row>
    <row r="78" spans="7:11" x14ac:dyDescent="0.25">
      <c r="G78" s="113"/>
      <c r="H78" s="113"/>
      <c r="I78" s="113"/>
      <c r="J78" s="113"/>
      <c r="K78" s="113"/>
    </row>
    <row r="79" spans="7:11" x14ac:dyDescent="0.25">
      <c r="G79" s="113"/>
      <c r="H79" s="113"/>
      <c r="I79" s="113"/>
      <c r="J79" s="113"/>
      <c r="K79" s="113"/>
    </row>
    <row r="80" spans="7:11" x14ac:dyDescent="0.25">
      <c r="G80" s="113"/>
      <c r="H80" s="113"/>
      <c r="I80" s="113"/>
      <c r="J80" s="113"/>
      <c r="K80" s="113"/>
    </row>
    <row r="81" spans="7:11" x14ac:dyDescent="0.25">
      <c r="G81" s="113"/>
      <c r="H81" s="113"/>
      <c r="I81" s="113"/>
      <c r="J81" s="113"/>
      <c r="K81" s="113"/>
    </row>
    <row r="82" spans="7:11" x14ac:dyDescent="0.25">
      <c r="G82" s="113"/>
      <c r="H82" s="113"/>
      <c r="I82" s="113"/>
      <c r="J82" s="113"/>
      <c r="K82" s="113"/>
    </row>
    <row r="83" spans="7:11" x14ac:dyDescent="0.25">
      <c r="G83" s="113"/>
      <c r="H83" s="113"/>
      <c r="I83" s="113"/>
      <c r="J83" s="113"/>
      <c r="K83" s="113"/>
    </row>
    <row r="84" spans="7:11" x14ac:dyDescent="0.25">
      <c r="G84" s="113"/>
      <c r="H84" s="113"/>
      <c r="I84" s="113"/>
      <c r="J84" s="113"/>
      <c r="K84" s="113"/>
    </row>
    <row r="85" spans="7:11" x14ac:dyDescent="0.25">
      <c r="G85" s="113"/>
      <c r="H85" s="113"/>
      <c r="I85" s="113"/>
      <c r="J85" s="113"/>
      <c r="K85" s="113"/>
    </row>
    <row r="86" spans="7:11" x14ac:dyDescent="0.25">
      <c r="G86" s="113"/>
      <c r="H86" s="113"/>
      <c r="I86" s="113"/>
      <c r="J86" s="113"/>
      <c r="K86" s="113"/>
    </row>
    <row r="87" spans="7:11" x14ac:dyDescent="0.25">
      <c r="G87" s="113"/>
      <c r="H87" s="113"/>
      <c r="I87" s="113"/>
      <c r="J87" s="113"/>
      <c r="K87" s="113"/>
    </row>
    <row r="88" spans="7:11" x14ac:dyDescent="0.25">
      <c r="G88" s="113"/>
      <c r="H88" s="113"/>
      <c r="I88" s="113"/>
      <c r="J88" s="113"/>
      <c r="K88" s="113"/>
    </row>
    <row r="89" spans="7:11" x14ac:dyDescent="0.25">
      <c r="G89" s="113"/>
      <c r="H89" s="113"/>
      <c r="I89" s="113"/>
      <c r="J89" s="113"/>
      <c r="K89" s="113"/>
    </row>
    <row r="90" spans="7:11" x14ac:dyDescent="0.25">
      <c r="G90" s="113"/>
      <c r="H90" s="113"/>
      <c r="I90" s="113"/>
      <c r="J90" s="113"/>
      <c r="K90" s="113"/>
    </row>
    <row r="91" spans="7:11" x14ac:dyDescent="0.25">
      <c r="G91" s="113"/>
      <c r="H91" s="113"/>
      <c r="I91" s="113"/>
      <c r="J91" s="113"/>
      <c r="K91" s="113"/>
    </row>
    <row r="92" spans="7:11" x14ac:dyDescent="0.25">
      <c r="G92" s="113"/>
      <c r="H92" s="113"/>
      <c r="I92" s="113"/>
      <c r="J92" s="113"/>
      <c r="K92" s="113"/>
    </row>
    <row r="93" spans="7:11" x14ac:dyDescent="0.25">
      <c r="G93" s="113"/>
      <c r="H93" s="113"/>
      <c r="I93" s="113"/>
      <c r="J93" s="113"/>
      <c r="K93" s="113"/>
    </row>
    <row r="94" spans="7:11" x14ac:dyDescent="0.25">
      <c r="G94" s="113"/>
      <c r="H94" s="113"/>
      <c r="I94" s="113"/>
      <c r="J94" s="113"/>
      <c r="K94" s="113"/>
    </row>
    <row r="95" spans="7:11" x14ac:dyDescent="0.25">
      <c r="G95" s="113"/>
      <c r="H95" s="113"/>
      <c r="I95" s="113"/>
      <c r="J95" s="113"/>
      <c r="K95" s="113"/>
    </row>
    <row r="96" spans="7:11" x14ac:dyDescent="0.25">
      <c r="G96" s="113"/>
      <c r="H96" s="113"/>
      <c r="I96" s="113"/>
      <c r="J96" s="113"/>
      <c r="K96" s="113"/>
    </row>
    <row r="97" spans="7:11" x14ac:dyDescent="0.25">
      <c r="G97" s="113"/>
      <c r="H97" s="113"/>
      <c r="I97" s="113"/>
      <c r="J97" s="113"/>
      <c r="K97" s="113"/>
    </row>
    <row r="98" spans="7:11" x14ac:dyDescent="0.25">
      <c r="G98" s="113"/>
      <c r="H98" s="113"/>
      <c r="I98" s="113"/>
      <c r="J98" s="113"/>
      <c r="K98" s="113"/>
    </row>
    <row r="99" spans="7:11" x14ac:dyDescent="0.25">
      <c r="G99" s="113"/>
      <c r="H99" s="113"/>
      <c r="I99" s="113"/>
      <c r="J99" s="113"/>
      <c r="K99" s="113"/>
    </row>
    <row r="100" spans="7:11" x14ac:dyDescent="0.25">
      <c r="G100" s="113"/>
      <c r="H100" s="113"/>
      <c r="I100" s="113"/>
      <c r="J100" s="113"/>
      <c r="K100" s="113"/>
    </row>
  </sheetData>
  <sortState ref="G5:H40">
    <sortCondition ref="G5:G40"/>
  </sortState>
  <mergeCells count="2">
    <mergeCell ref="G4:K4"/>
    <mergeCell ref="H2:J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53"/>
  <sheetViews>
    <sheetView zoomScaleNormal="100" workbookViewId="0">
      <selection activeCell="F36" sqref="F36"/>
    </sheetView>
  </sheetViews>
  <sheetFormatPr defaultRowHeight="15" x14ac:dyDescent="0.25"/>
  <cols>
    <col min="1" max="1" width="3.42578125" customWidth="1"/>
    <col min="2" max="2" width="14.85546875" customWidth="1"/>
    <col min="3" max="9" width="11.7109375" style="18" customWidth="1"/>
    <col min="10" max="10" width="2" customWidth="1"/>
    <col min="11" max="11" width="14.85546875" customWidth="1"/>
    <col min="12" max="17" width="11.7109375" style="18" customWidth="1"/>
    <col min="18" max="18" width="13" style="18" customWidth="1"/>
  </cols>
  <sheetData>
    <row r="4" spans="1:20" x14ac:dyDescent="0.25">
      <c r="A4" s="2"/>
      <c r="B4" s="2"/>
      <c r="C4" s="28"/>
      <c r="D4" s="28"/>
      <c r="E4" s="28"/>
      <c r="F4" s="28"/>
      <c r="G4" s="28"/>
      <c r="H4" s="28"/>
      <c r="I4" s="28"/>
      <c r="J4" s="2"/>
      <c r="K4" s="2"/>
      <c r="L4" s="28"/>
      <c r="M4" s="28"/>
      <c r="N4" s="28"/>
      <c r="O4" s="28"/>
      <c r="P4" s="28"/>
      <c r="Q4" s="28"/>
      <c r="R4" s="28"/>
      <c r="S4" s="2"/>
      <c r="T4" s="2"/>
    </row>
    <row r="5" spans="1:20" ht="15.75" thickBot="1" x14ac:dyDescent="0.3">
      <c r="A5" s="2"/>
      <c r="B5" s="2"/>
      <c r="C5" s="28"/>
      <c r="D5" s="28"/>
      <c r="E5" s="28"/>
      <c r="F5" s="28"/>
      <c r="G5" s="28"/>
      <c r="H5" s="28"/>
      <c r="I5" s="28"/>
      <c r="J5" s="2"/>
      <c r="K5" s="2"/>
      <c r="L5" s="28"/>
      <c r="M5" s="28"/>
      <c r="N5" s="28"/>
      <c r="O5" s="28"/>
      <c r="P5" s="28"/>
      <c r="Q5" s="28"/>
      <c r="R5" s="28"/>
      <c r="S5" s="2"/>
      <c r="T5" s="2"/>
    </row>
    <row r="6" spans="1:20" ht="15.75" thickBot="1" x14ac:dyDescent="0.3">
      <c r="A6" s="2"/>
      <c r="B6" s="78"/>
      <c r="C6" s="74" t="s">
        <v>0</v>
      </c>
      <c r="D6" s="75" t="s">
        <v>1</v>
      </c>
      <c r="E6" s="75" t="s">
        <v>2</v>
      </c>
      <c r="F6" s="75" t="s">
        <v>3</v>
      </c>
      <c r="G6" s="75" t="s">
        <v>4</v>
      </c>
      <c r="H6" s="75" t="s">
        <v>5</v>
      </c>
      <c r="I6" s="76" t="s">
        <v>6</v>
      </c>
      <c r="J6" s="77"/>
      <c r="K6" s="78"/>
      <c r="L6" s="74" t="s">
        <v>0</v>
      </c>
      <c r="M6" s="75" t="s">
        <v>1</v>
      </c>
      <c r="N6" s="75" t="s">
        <v>2</v>
      </c>
      <c r="O6" s="75" t="s">
        <v>3</v>
      </c>
      <c r="P6" s="75" t="s">
        <v>4</v>
      </c>
      <c r="Q6" s="75" t="s">
        <v>5</v>
      </c>
      <c r="R6" s="76" t="s">
        <v>6</v>
      </c>
      <c r="S6" s="77"/>
      <c r="T6" s="2"/>
    </row>
    <row r="7" spans="1:20" x14ac:dyDescent="0.25">
      <c r="A7" s="2"/>
      <c r="B7" s="289" t="s">
        <v>48</v>
      </c>
      <c r="C7" s="94" t="s">
        <v>49</v>
      </c>
      <c r="D7" s="95" t="s">
        <v>45</v>
      </c>
      <c r="E7" s="95" t="s">
        <v>43</v>
      </c>
      <c r="F7" s="96"/>
      <c r="G7" s="96"/>
      <c r="H7" s="96"/>
      <c r="I7" s="106"/>
      <c r="J7" s="77"/>
      <c r="K7" s="289" t="s">
        <v>66</v>
      </c>
      <c r="L7" s="94" t="s">
        <v>56</v>
      </c>
      <c r="M7" s="95" t="s">
        <v>9</v>
      </c>
      <c r="N7" s="95"/>
      <c r="O7" s="96"/>
      <c r="P7" s="96"/>
      <c r="Q7" s="96"/>
      <c r="R7" s="106"/>
      <c r="S7" s="77"/>
      <c r="T7" s="2"/>
    </row>
    <row r="8" spans="1:20" x14ac:dyDescent="0.25">
      <c r="A8" s="2"/>
      <c r="B8" s="124" t="s">
        <v>22</v>
      </c>
      <c r="C8" s="94" t="s">
        <v>63</v>
      </c>
      <c r="D8" s="95" t="s">
        <v>57</v>
      </c>
      <c r="E8" s="95" t="s">
        <v>15</v>
      </c>
      <c r="F8" s="96" t="s">
        <v>29</v>
      </c>
      <c r="G8" s="96" t="s">
        <v>46</v>
      </c>
      <c r="H8" s="96" t="s">
        <v>43</v>
      </c>
      <c r="I8" s="106" t="s">
        <v>62</v>
      </c>
      <c r="J8" s="77"/>
      <c r="K8" s="289" t="s">
        <v>27</v>
      </c>
      <c r="L8" s="94" t="s">
        <v>8</v>
      </c>
      <c r="M8" s="95"/>
      <c r="N8" s="95"/>
      <c r="O8" s="96"/>
      <c r="P8" s="96"/>
      <c r="Q8" s="96"/>
      <c r="R8" s="106"/>
      <c r="S8" s="77"/>
      <c r="T8" s="2"/>
    </row>
    <row r="9" spans="1:20" x14ac:dyDescent="0.25">
      <c r="A9" s="2"/>
      <c r="B9" s="289" t="s">
        <v>49</v>
      </c>
      <c r="C9" s="94" t="s">
        <v>48</v>
      </c>
      <c r="D9" s="95" t="s">
        <v>63</v>
      </c>
      <c r="E9" s="95" t="s">
        <v>57</v>
      </c>
      <c r="F9" s="96" t="s">
        <v>50</v>
      </c>
      <c r="G9" s="96" t="s">
        <v>89</v>
      </c>
      <c r="H9" s="96"/>
      <c r="I9" s="106"/>
      <c r="J9" s="77"/>
      <c r="K9" s="124" t="s">
        <v>88</v>
      </c>
      <c r="L9" s="94" t="s">
        <v>87</v>
      </c>
      <c r="M9" s="95" t="s">
        <v>89</v>
      </c>
      <c r="N9" s="95" t="s">
        <v>44</v>
      </c>
      <c r="O9" s="96" t="s">
        <v>63</v>
      </c>
      <c r="P9" s="96" t="s">
        <v>61</v>
      </c>
      <c r="Q9" s="96" t="s">
        <v>12</v>
      </c>
      <c r="R9" s="106" t="s">
        <v>42</v>
      </c>
      <c r="S9" s="77"/>
      <c r="T9" s="2"/>
    </row>
    <row r="10" spans="1:20" x14ac:dyDescent="0.25">
      <c r="A10" s="2"/>
      <c r="B10" s="289" t="s">
        <v>53</v>
      </c>
      <c r="C10" s="94" t="s">
        <v>46</v>
      </c>
      <c r="D10" s="95" t="s">
        <v>39</v>
      </c>
      <c r="E10" s="95" t="s">
        <v>14</v>
      </c>
      <c r="F10" s="96"/>
      <c r="G10" s="96"/>
      <c r="H10" s="96"/>
      <c r="I10" s="106"/>
      <c r="J10" s="77"/>
      <c r="K10" s="124" t="s">
        <v>55</v>
      </c>
      <c r="L10" s="94" t="s">
        <v>14</v>
      </c>
      <c r="M10" s="95" t="s">
        <v>28</v>
      </c>
      <c r="N10" s="95" t="s">
        <v>7</v>
      </c>
      <c r="O10" s="96" t="s">
        <v>39</v>
      </c>
      <c r="P10" s="96" t="s">
        <v>64</v>
      </c>
      <c r="Q10" s="96" t="s">
        <v>47</v>
      </c>
      <c r="R10" s="106" t="s">
        <v>50</v>
      </c>
      <c r="S10" s="77"/>
      <c r="T10" s="2"/>
    </row>
    <row r="11" spans="1:20" x14ac:dyDescent="0.25">
      <c r="A11" s="2"/>
      <c r="B11" s="223" t="s">
        <v>69</v>
      </c>
      <c r="C11" s="97" t="s">
        <v>29</v>
      </c>
      <c r="D11" s="98" t="s">
        <v>64</v>
      </c>
      <c r="E11" s="98" t="s">
        <v>46</v>
      </c>
      <c r="F11" s="96" t="s">
        <v>54</v>
      </c>
      <c r="G11" s="96" t="s">
        <v>60</v>
      </c>
      <c r="H11" s="99" t="s">
        <v>14</v>
      </c>
      <c r="I11" s="110" t="s">
        <v>12</v>
      </c>
      <c r="J11" s="77"/>
      <c r="K11" s="289" t="s">
        <v>47</v>
      </c>
      <c r="L11" s="94" t="s">
        <v>12</v>
      </c>
      <c r="M11" s="98" t="s">
        <v>43</v>
      </c>
      <c r="N11" s="98" t="s">
        <v>52</v>
      </c>
      <c r="O11" s="99" t="s">
        <v>15</v>
      </c>
      <c r="P11" s="96" t="s">
        <v>8</v>
      </c>
      <c r="Q11" s="99" t="s">
        <v>55</v>
      </c>
      <c r="R11" s="110" t="s">
        <v>10</v>
      </c>
      <c r="S11" s="77"/>
      <c r="T11" s="2"/>
    </row>
    <row r="12" spans="1:20" x14ac:dyDescent="0.25">
      <c r="A12" s="2"/>
      <c r="B12" s="124" t="s">
        <v>29</v>
      </c>
      <c r="C12" s="94" t="s">
        <v>69</v>
      </c>
      <c r="D12" s="95" t="s">
        <v>56</v>
      </c>
      <c r="E12" s="95" t="s">
        <v>62</v>
      </c>
      <c r="F12" s="99" t="s">
        <v>22</v>
      </c>
      <c r="G12" s="96" t="s">
        <v>9</v>
      </c>
      <c r="H12" s="96" t="s">
        <v>15</v>
      </c>
      <c r="I12" s="106" t="s">
        <v>68</v>
      </c>
      <c r="J12" s="77"/>
      <c r="K12" s="223" t="s">
        <v>67</v>
      </c>
      <c r="L12" s="97" t="s">
        <v>54</v>
      </c>
      <c r="M12" s="95" t="s">
        <v>10</v>
      </c>
      <c r="N12" s="95" t="s">
        <v>21</v>
      </c>
      <c r="O12" s="96" t="s">
        <v>89</v>
      </c>
      <c r="P12" s="96" t="s">
        <v>26</v>
      </c>
      <c r="Q12" s="96" t="s">
        <v>68</v>
      </c>
      <c r="R12" s="106" t="s">
        <v>45</v>
      </c>
      <c r="S12" s="77"/>
      <c r="T12" s="2"/>
    </row>
    <row r="13" spans="1:20" x14ac:dyDescent="0.25">
      <c r="A13" s="2"/>
      <c r="B13" s="384" t="s">
        <v>63</v>
      </c>
      <c r="C13" s="100" t="s">
        <v>22</v>
      </c>
      <c r="D13" s="101" t="s">
        <v>49</v>
      </c>
      <c r="E13" s="101" t="s">
        <v>64</v>
      </c>
      <c r="F13" s="96" t="s">
        <v>88</v>
      </c>
      <c r="G13" s="102" t="s">
        <v>87</v>
      </c>
      <c r="H13" s="102" t="s">
        <v>42</v>
      </c>
      <c r="I13" s="111" t="s">
        <v>54</v>
      </c>
      <c r="J13" s="77"/>
      <c r="K13" s="124" t="s">
        <v>15</v>
      </c>
      <c r="L13" s="94" t="s">
        <v>50</v>
      </c>
      <c r="M13" s="101" t="s">
        <v>42</v>
      </c>
      <c r="N13" s="101" t="s">
        <v>22</v>
      </c>
      <c r="O13" s="102" t="s">
        <v>47</v>
      </c>
      <c r="P13" s="102" t="s">
        <v>11</v>
      </c>
      <c r="Q13" s="102" t="s">
        <v>29</v>
      </c>
      <c r="R13" s="111" t="s">
        <v>7</v>
      </c>
      <c r="S13" s="77"/>
      <c r="T13" s="2"/>
    </row>
    <row r="14" spans="1:20" x14ac:dyDescent="0.25">
      <c r="A14" s="2"/>
      <c r="B14" s="124" t="s">
        <v>56</v>
      </c>
      <c r="C14" s="94" t="s">
        <v>66</v>
      </c>
      <c r="D14" s="95" t="s">
        <v>29</v>
      </c>
      <c r="E14" s="95" t="s">
        <v>12</v>
      </c>
      <c r="F14" s="102" t="s">
        <v>51</v>
      </c>
      <c r="G14" s="96" t="s">
        <v>42</v>
      </c>
      <c r="H14" s="96" t="s">
        <v>9</v>
      </c>
      <c r="I14" s="106" t="s">
        <v>61</v>
      </c>
      <c r="J14" s="77"/>
      <c r="K14" s="263" t="s">
        <v>43</v>
      </c>
      <c r="L14" s="100" t="s">
        <v>21</v>
      </c>
      <c r="M14" s="95" t="s">
        <v>47</v>
      </c>
      <c r="N14" s="225" t="s">
        <v>48</v>
      </c>
      <c r="O14" s="96" t="s">
        <v>28</v>
      </c>
      <c r="P14" s="96" t="s">
        <v>68</v>
      </c>
      <c r="Q14" s="96" t="s">
        <v>22</v>
      </c>
      <c r="R14" s="106" t="s">
        <v>46</v>
      </c>
      <c r="S14" s="77"/>
      <c r="T14" s="2"/>
    </row>
    <row r="15" spans="1:20" x14ac:dyDescent="0.25">
      <c r="A15" s="2"/>
      <c r="B15" s="124" t="s">
        <v>46</v>
      </c>
      <c r="C15" s="94" t="s">
        <v>53</v>
      </c>
      <c r="D15" s="95" t="s">
        <v>26</v>
      </c>
      <c r="E15" s="95" t="s">
        <v>69</v>
      </c>
      <c r="F15" s="96" t="s">
        <v>9</v>
      </c>
      <c r="G15" s="96" t="s">
        <v>22</v>
      </c>
      <c r="H15" s="96" t="s">
        <v>30</v>
      </c>
      <c r="I15" s="106" t="s">
        <v>43</v>
      </c>
      <c r="J15" s="77"/>
      <c r="K15" s="124" t="s">
        <v>7</v>
      </c>
      <c r="L15" s="94" t="s">
        <v>39</v>
      </c>
      <c r="M15" s="95" t="s">
        <v>68</v>
      </c>
      <c r="N15" s="95" t="s">
        <v>55</v>
      </c>
      <c r="O15" s="96" t="s">
        <v>26</v>
      </c>
      <c r="P15" s="96" t="s">
        <v>13</v>
      </c>
      <c r="Q15" s="96" t="s">
        <v>21</v>
      </c>
      <c r="R15" s="106" t="s">
        <v>15</v>
      </c>
      <c r="S15" s="77"/>
      <c r="T15" s="2"/>
    </row>
    <row r="16" spans="1:20" x14ac:dyDescent="0.25">
      <c r="A16" s="2"/>
      <c r="B16" s="124" t="s">
        <v>12</v>
      </c>
      <c r="C16" s="94" t="s">
        <v>47</v>
      </c>
      <c r="D16" s="95" t="s">
        <v>21</v>
      </c>
      <c r="E16" s="95" t="s">
        <v>56</v>
      </c>
      <c r="F16" s="96" t="s">
        <v>87</v>
      </c>
      <c r="G16" s="96" t="s">
        <v>59</v>
      </c>
      <c r="H16" s="96" t="s">
        <v>88</v>
      </c>
      <c r="I16" s="106" t="s">
        <v>69</v>
      </c>
      <c r="J16" s="77"/>
      <c r="K16" s="124" t="s">
        <v>68</v>
      </c>
      <c r="L16" s="94" t="s">
        <v>30</v>
      </c>
      <c r="M16" s="95" t="s">
        <v>7</v>
      </c>
      <c r="N16" s="95" t="s">
        <v>9</v>
      </c>
      <c r="O16" s="96" t="s">
        <v>60</v>
      </c>
      <c r="P16" s="96" t="s">
        <v>43</v>
      </c>
      <c r="Q16" s="96" t="s">
        <v>67</v>
      </c>
      <c r="R16" s="106" t="s">
        <v>29</v>
      </c>
      <c r="S16" s="77"/>
      <c r="T16" s="2"/>
    </row>
    <row r="17" spans="1:20" x14ac:dyDescent="0.25">
      <c r="A17" s="2"/>
      <c r="B17" s="124" t="s">
        <v>64</v>
      </c>
      <c r="C17" s="94" t="s">
        <v>58</v>
      </c>
      <c r="D17" s="95" t="s">
        <v>69</v>
      </c>
      <c r="E17" s="95" t="s">
        <v>63</v>
      </c>
      <c r="F17" s="96" t="s">
        <v>42</v>
      </c>
      <c r="G17" s="96" t="s">
        <v>55</v>
      </c>
      <c r="H17" s="96" t="s">
        <v>96</v>
      </c>
      <c r="I17" s="106" t="s">
        <v>57</v>
      </c>
      <c r="J17" s="77"/>
      <c r="K17" s="289" t="s">
        <v>58</v>
      </c>
      <c r="L17" s="94" t="s">
        <v>64</v>
      </c>
      <c r="M17" s="95"/>
      <c r="N17" s="95"/>
      <c r="O17" s="96"/>
      <c r="P17" s="96"/>
      <c r="Q17" s="96"/>
      <c r="R17" s="106"/>
      <c r="S17" s="77"/>
      <c r="T17" s="2"/>
    </row>
    <row r="18" spans="1:20" x14ac:dyDescent="0.25">
      <c r="A18" s="2"/>
      <c r="B18" s="289" t="s">
        <v>28</v>
      </c>
      <c r="C18" s="94" t="s">
        <v>41</v>
      </c>
      <c r="D18" s="95" t="s">
        <v>55</v>
      </c>
      <c r="E18" s="95" t="s">
        <v>10</v>
      </c>
      <c r="F18" s="96" t="s">
        <v>43</v>
      </c>
      <c r="G18" s="96" t="s">
        <v>39</v>
      </c>
      <c r="H18" s="96"/>
      <c r="I18" s="106"/>
      <c r="J18" s="77"/>
      <c r="K18" s="124" t="s">
        <v>40</v>
      </c>
      <c r="L18" s="94" t="s">
        <v>42</v>
      </c>
      <c r="M18" s="95" t="s">
        <v>52</v>
      </c>
      <c r="N18" s="95" t="s">
        <v>87</v>
      </c>
      <c r="O18" s="96" t="s">
        <v>44</v>
      </c>
      <c r="P18" s="96" t="s">
        <v>41</v>
      </c>
      <c r="Q18" s="96" t="s">
        <v>45</v>
      </c>
      <c r="R18" s="106" t="s">
        <v>26</v>
      </c>
      <c r="S18" s="77"/>
      <c r="T18" s="2"/>
    </row>
    <row r="19" spans="1:20" x14ac:dyDescent="0.25">
      <c r="A19" s="2"/>
      <c r="B19" s="124" t="s">
        <v>8</v>
      </c>
      <c r="C19" s="94" t="s">
        <v>27</v>
      </c>
      <c r="D19" s="95" t="s">
        <v>59</v>
      </c>
      <c r="E19" s="95" t="s">
        <v>50</v>
      </c>
      <c r="F19" s="96" t="s">
        <v>30</v>
      </c>
      <c r="G19" s="96" t="s">
        <v>47</v>
      </c>
      <c r="H19" s="96" t="s">
        <v>44</v>
      </c>
      <c r="I19" s="106" t="s">
        <v>51</v>
      </c>
      <c r="J19" s="77"/>
      <c r="K19" s="289" t="s">
        <v>59</v>
      </c>
      <c r="L19" s="94" t="s">
        <v>57</v>
      </c>
      <c r="M19" s="95" t="s">
        <v>8</v>
      </c>
      <c r="N19" s="95" t="s">
        <v>51</v>
      </c>
      <c r="O19" s="96" t="s">
        <v>61</v>
      </c>
      <c r="P19" s="96" t="s">
        <v>12</v>
      </c>
      <c r="Q19" s="96"/>
      <c r="R19" s="106"/>
      <c r="S19" s="77"/>
      <c r="T19" s="2"/>
    </row>
    <row r="20" spans="1:20" x14ac:dyDescent="0.25">
      <c r="A20" s="2"/>
      <c r="B20" s="124" t="s">
        <v>30</v>
      </c>
      <c r="C20" s="94" t="s">
        <v>68</v>
      </c>
      <c r="D20" s="95" t="s">
        <v>61</v>
      </c>
      <c r="E20" s="95" t="s">
        <v>13</v>
      </c>
      <c r="F20" s="96" t="s">
        <v>8</v>
      </c>
      <c r="G20" s="96" t="s">
        <v>21</v>
      </c>
      <c r="H20" s="96" t="s">
        <v>46</v>
      </c>
      <c r="I20" s="106" t="s">
        <v>9</v>
      </c>
      <c r="J20" s="77"/>
      <c r="K20" s="124" t="s">
        <v>50</v>
      </c>
      <c r="L20" s="94" t="s">
        <v>15</v>
      </c>
      <c r="M20" s="95" t="s">
        <v>51</v>
      </c>
      <c r="N20" s="95" t="s">
        <v>8</v>
      </c>
      <c r="O20" s="96" t="s">
        <v>49</v>
      </c>
      <c r="P20" s="96" t="s">
        <v>96</v>
      </c>
      <c r="Q20" s="96" t="s">
        <v>57</v>
      </c>
      <c r="R20" s="106" t="s">
        <v>55</v>
      </c>
      <c r="S20" s="77"/>
      <c r="T20" s="2"/>
    </row>
    <row r="21" spans="1:20" x14ac:dyDescent="0.25">
      <c r="A21" s="2"/>
      <c r="B21" s="358" t="s">
        <v>41</v>
      </c>
      <c r="C21" s="97" t="s">
        <v>28</v>
      </c>
      <c r="D21" s="98" t="s">
        <v>54</v>
      </c>
      <c r="E21" s="98" t="s">
        <v>61</v>
      </c>
      <c r="F21" s="99" t="s">
        <v>13</v>
      </c>
      <c r="G21" s="99" t="s">
        <v>40</v>
      </c>
      <c r="H21" s="99"/>
      <c r="I21" s="110"/>
      <c r="J21" s="77"/>
      <c r="K21" s="124" t="s">
        <v>26</v>
      </c>
      <c r="L21" s="94" t="s">
        <v>51</v>
      </c>
      <c r="M21" s="98" t="s">
        <v>46</v>
      </c>
      <c r="N21" s="98" t="s">
        <v>45</v>
      </c>
      <c r="O21" s="99" t="s">
        <v>7</v>
      </c>
      <c r="P21" s="99" t="s">
        <v>67</v>
      </c>
      <c r="Q21" s="99" t="s">
        <v>54</v>
      </c>
      <c r="R21" s="110" t="s">
        <v>40</v>
      </c>
      <c r="S21" s="77"/>
      <c r="T21" s="2"/>
    </row>
    <row r="22" spans="1:20" x14ac:dyDescent="0.25">
      <c r="A22" s="2"/>
      <c r="B22" s="124" t="s">
        <v>14</v>
      </c>
      <c r="C22" s="97" t="s">
        <v>55</v>
      </c>
      <c r="D22" s="98" t="s">
        <v>13</v>
      </c>
      <c r="E22" s="98" t="s">
        <v>53</v>
      </c>
      <c r="F22" s="99" t="s">
        <v>52</v>
      </c>
      <c r="G22" s="99" t="s">
        <v>54</v>
      </c>
      <c r="H22" s="99" t="s">
        <v>69</v>
      </c>
      <c r="I22" s="110" t="s">
        <v>44</v>
      </c>
      <c r="J22" s="77"/>
      <c r="K22" s="223" t="s">
        <v>39</v>
      </c>
      <c r="L22" s="97" t="s">
        <v>7</v>
      </c>
      <c r="M22" s="98" t="s">
        <v>53</v>
      </c>
      <c r="N22" s="98" t="s">
        <v>89</v>
      </c>
      <c r="O22" s="99" t="s">
        <v>55</v>
      </c>
      <c r="P22" s="99" t="s">
        <v>28</v>
      </c>
      <c r="Q22" s="99" t="s">
        <v>62</v>
      </c>
      <c r="R22" s="110" t="s">
        <v>60</v>
      </c>
      <c r="S22" s="77"/>
      <c r="T22" s="2"/>
    </row>
    <row r="23" spans="1:20" x14ac:dyDescent="0.25">
      <c r="A23" s="2"/>
      <c r="B23" s="262" t="s">
        <v>21</v>
      </c>
      <c r="C23" s="97" t="s">
        <v>43</v>
      </c>
      <c r="D23" s="98" t="s">
        <v>12</v>
      </c>
      <c r="E23" s="98" t="s">
        <v>67</v>
      </c>
      <c r="F23" s="99" t="s">
        <v>10</v>
      </c>
      <c r="G23" s="99" t="s">
        <v>30</v>
      </c>
      <c r="H23" s="99" t="s">
        <v>7</v>
      </c>
      <c r="I23" s="110" t="s">
        <v>13</v>
      </c>
      <c r="J23" s="2"/>
      <c r="K23" s="124" t="s">
        <v>62</v>
      </c>
      <c r="L23" s="97" t="s">
        <v>11</v>
      </c>
      <c r="M23" s="98" t="s">
        <v>60</v>
      </c>
      <c r="N23" s="98" t="s">
        <v>29</v>
      </c>
      <c r="O23" s="99" t="s">
        <v>57</v>
      </c>
      <c r="P23" s="99" t="s">
        <v>45</v>
      </c>
      <c r="Q23" s="99" t="s">
        <v>39</v>
      </c>
      <c r="R23" s="110" t="s">
        <v>22</v>
      </c>
      <c r="S23" s="2"/>
      <c r="T23" s="2"/>
    </row>
    <row r="24" spans="1:20" x14ac:dyDescent="0.25">
      <c r="A24" s="2"/>
      <c r="B24" s="124" t="s">
        <v>60</v>
      </c>
      <c r="C24" s="97" t="s">
        <v>44</v>
      </c>
      <c r="D24" s="98" t="s">
        <v>62</v>
      </c>
      <c r="E24" s="98" t="s">
        <v>42</v>
      </c>
      <c r="F24" s="99" t="s">
        <v>68</v>
      </c>
      <c r="G24" s="99" t="s">
        <v>69</v>
      </c>
      <c r="H24" s="99" t="s">
        <v>10</v>
      </c>
      <c r="I24" s="110" t="s">
        <v>39</v>
      </c>
      <c r="J24" s="2"/>
      <c r="K24" s="262" t="s">
        <v>51</v>
      </c>
      <c r="L24" s="97" t="s">
        <v>26</v>
      </c>
      <c r="M24" s="98" t="s">
        <v>50</v>
      </c>
      <c r="N24" s="98" t="s">
        <v>59</v>
      </c>
      <c r="O24" s="99" t="s">
        <v>56</v>
      </c>
      <c r="P24" s="99" t="s">
        <v>57</v>
      </c>
      <c r="Q24" s="99" t="s">
        <v>61</v>
      </c>
      <c r="R24" s="110" t="s">
        <v>8</v>
      </c>
      <c r="S24" s="2"/>
      <c r="T24" s="2"/>
    </row>
    <row r="25" spans="1:20" x14ac:dyDescent="0.25">
      <c r="A25" s="2"/>
      <c r="B25" s="124" t="s">
        <v>13</v>
      </c>
      <c r="C25" s="97" t="s">
        <v>9</v>
      </c>
      <c r="D25" s="98" t="s">
        <v>14</v>
      </c>
      <c r="E25" s="98" t="s">
        <v>30</v>
      </c>
      <c r="F25" s="99" t="s">
        <v>41</v>
      </c>
      <c r="G25" s="99" t="s">
        <v>7</v>
      </c>
      <c r="H25" s="99" t="s">
        <v>89</v>
      </c>
      <c r="I25" s="110" t="s">
        <v>21</v>
      </c>
      <c r="J25" s="2"/>
      <c r="K25" s="289" t="s">
        <v>11</v>
      </c>
      <c r="L25" s="97" t="s">
        <v>62</v>
      </c>
      <c r="M25" s="98" t="s">
        <v>44</v>
      </c>
      <c r="N25" s="98" t="s">
        <v>54</v>
      </c>
      <c r="O25" s="99" t="s">
        <v>45</v>
      </c>
      <c r="P25" s="99" t="s">
        <v>15</v>
      </c>
      <c r="Q25" s="99"/>
      <c r="R25" s="110"/>
      <c r="S25" s="2"/>
      <c r="T25" s="2"/>
    </row>
    <row r="26" spans="1:20" x14ac:dyDescent="0.25">
      <c r="A26" s="2"/>
      <c r="B26" s="124" t="s">
        <v>89</v>
      </c>
      <c r="C26" s="97" t="s">
        <v>87</v>
      </c>
      <c r="D26" s="98" t="s">
        <v>88</v>
      </c>
      <c r="E26" s="98" t="s">
        <v>39</v>
      </c>
      <c r="F26" s="99" t="s">
        <v>67</v>
      </c>
      <c r="G26" s="99" t="s">
        <v>49</v>
      </c>
      <c r="H26" s="99" t="s">
        <v>13</v>
      </c>
      <c r="I26" s="110" t="s">
        <v>96</v>
      </c>
      <c r="J26" s="2"/>
      <c r="K26" s="124" t="s">
        <v>10</v>
      </c>
      <c r="L26" s="97" t="s">
        <v>52</v>
      </c>
      <c r="M26" s="98" t="s">
        <v>67</v>
      </c>
      <c r="N26" s="98" t="s">
        <v>28</v>
      </c>
      <c r="O26" s="99" t="s">
        <v>21</v>
      </c>
      <c r="P26" s="99" t="s">
        <v>44</v>
      </c>
      <c r="Q26" s="99" t="s">
        <v>60</v>
      </c>
      <c r="R26" s="110" t="s">
        <v>47</v>
      </c>
      <c r="S26" s="2"/>
      <c r="T26" s="2"/>
    </row>
    <row r="27" spans="1:20" x14ac:dyDescent="0.25">
      <c r="A27" s="2"/>
      <c r="B27" s="124" t="s">
        <v>44</v>
      </c>
      <c r="C27" s="97" t="s">
        <v>60</v>
      </c>
      <c r="D27" s="98" t="s">
        <v>11</v>
      </c>
      <c r="E27" s="98" t="s">
        <v>88</v>
      </c>
      <c r="F27" s="99" t="s">
        <v>40</v>
      </c>
      <c r="G27" s="99" t="s">
        <v>10</v>
      </c>
      <c r="H27" s="99" t="s">
        <v>8</v>
      </c>
      <c r="I27" s="110" t="s">
        <v>14</v>
      </c>
      <c r="J27" s="2"/>
      <c r="K27" s="124" t="s">
        <v>52</v>
      </c>
      <c r="L27" s="97" t="s">
        <v>10</v>
      </c>
      <c r="M27" s="98" t="s">
        <v>40</v>
      </c>
      <c r="N27" s="98" t="s">
        <v>47</v>
      </c>
      <c r="O27" s="99" t="s">
        <v>14</v>
      </c>
      <c r="P27" s="99" t="s">
        <v>50</v>
      </c>
      <c r="Q27" s="99" t="s">
        <v>64</v>
      </c>
      <c r="R27" s="110" t="s">
        <v>89</v>
      </c>
      <c r="S27" s="2"/>
      <c r="T27" s="2"/>
    </row>
    <row r="28" spans="1:20" x14ac:dyDescent="0.25">
      <c r="A28" s="2"/>
      <c r="B28" s="124" t="s">
        <v>9</v>
      </c>
      <c r="C28" s="97" t="s">
        <v>13</v>
      </c>
      <c r="D28" s="98" t="s">
        <v>66</v>
      </c>
      <c r="E28" s="98" t="s">
        <v>68</v>
      </c>
      <c r="F28" s="99" t="s">
        <v>46</v>
      </c>
      <c r="G28" s="99" t="s">
        <v>29</v>
      </c>
      <c r="H28" s="99" t="s">
        <v>56</v>
      </c>
      <c r="I28" s="110" t="s">
        <v>30</v>
      </c>
      <c r="J28" s="2"/>
      <c r="K28" s="124" t="s">
        <v>54</v>
      </c>
      <c r="L28" s="97" t="s">
        <v>67</v>
      </c>
      <c r="M28" s="98" t="s">
        <v>41</v>
      </c>
      <c r="N28" s="98" t="s">
        <v>11</v>
      </c>
      <c r="O28" s="99" t="s">
        <v>69</v>
      </c>
      <c r="P28" s="99" t="s">
        <v>14</v>
      </c>
      <c r="Q28" s="99" t="s">
        <v>26</v>
      </c>
      <c r="R28" s="110" t="s">
        <v>95</v>
      </c>
      <c r="S28" s="2"/>
      <c r="T28" s="2"/>
    </row>
    <row r="29" spans="1:20" x14ac:dyDescent="0.25">
      <c r="A29" s="2"/>
      <c r="B29" s="124" t="s">
        <v>42</v>
      </c>
      <c r="C29" s="97" t="s">
        <v>40</v>
      </c>
      <c r="D29" s="98" t="s">
        <v>15</v>
      </c>
      <c r="E29" s="98" t="s">
        <v>60</v>
      </c>
      <c r="F29" s="99" t="s">
        <v>64</v>
      </c>
      <c r="G29" s="99" t="s">
        <v>56</v>
      </c>
      <c r="H29" s="99" t="s">
        <v>95</v>
      </c>
      <c r="I29" s="110" t="s">
        <v>88</v>
      </c>
      <c r="J29" s="2"/>
      <c r="K29" s="124" t="s">
        <v>57</v>
      </c>
      <c r="L29" s="97" t="s">
        <v>59</v>
      </c>
      <c r="M29" s="98" t="s">
        <v>22</v>
      </c>
      <c r="N29" s="98" t="s">
        <v>49</v>
      </c>
      <c r="O29" s="99" t="s">
        <v>62</v>
      </c>
      <c r="P29" s="99" t="s">
        <v>51</v>
      </c>
      <c r="Q29" s="99" t="s">
        <v>50</v>
      </c>
      <c r="R29" s="110" t="s">
        <v>64</v>
      </c>
      <c r="S29" s="2"/>
      <c r="T29" s="2"/>
    </row>
    <row r="30" spans="1:20" ht="15.75" thickBot="1" x14ac:dyDescent="0.3">
      <c r="A30" s="2"/>
      <c r="B30" s="224" t="s">
        <v>45</v>
      </c>
      <c r="C30" s="103" t="s">
        <v>61</v>
      </c>
      <c r="D30" s="104" t="s">
        <v>48</v>
      </c>
      <c r="E30" s="104" t="s">
        <v>26</v>
      </c>
      <c r="F30" s="105" t="s">
        <v>11</v>
      </c>
      <c r="G30" s="105" t="s">
        <v>62</v>
      </c>
      <c r="H30" s="105" t="s">
        <v>40</v>
      </c>
      <c r="I30" s="107" t="s">
        <v>67</v>
      </c>
      <c r="K30" s="224" t="s">
        <v>61</v>
      </c>
      <c r="L30" s="103" t="s">
        <v>45</v>
      </c>
      <c r="M30" s="104" t="s">
        <v>30</v>
      </c>
      <c r="N30" s="104" t="s">
        <v>41</v>
      </c>
      <c r="O30" s="105" t="s">
        <v>59</v>
      </c>
      <c r="P30" s="105" t="s">
        <v>88</v>
      </c>
      <c r="Q30" s="105" t="s">
        <v>51</v>
      </c>
      <c r="R30" s="107" t="s">
        <v>56</v>
      </c>
      <c r="S30" s="2"/>
      <c r="T30" s="2"/>
    </row>
    <row r="31" spans="1:20" s="2" customFormat="1" x14ac:dyDescent="0.25"/>
    <row r="32" spans="1:20" s="2" customFormat="1" x14ac:dyDescent="0.25">
      <c r="C32" s="28"/>
      <c r="D32" s="28"/>
      <c r="E32" s="28"/>
      <c r="F32" s="28"/>
      <c r="G32" s="28"/>
      <c r="H32" s="28"/>
      <c r="I32" s="28"/>
      <c r="L32" s="260"/>
      <c r="M32" s="261"/>
      <c r="N32" s="28"/>
      <c r="O32" s="28"/>
      <c r="P32" s="28"/>
    </row>
    <row r="33" spans="1:18" x14ac:dyDescent="0.25">
      <c r="A33" s="2"/>
      <c r="J33" s="2"/>
      <c r="L33"/>
      <c r="M33"/>
      <c r="N33"/>
      <c r="O33"/>
      <c r="P33"/>
      <c r="Q33"/>
      <c r="R33"/>
    </row>
    <row r="34" spans="1:18" x14ac:dyDescent="0.25">
      <c r="A34" s="2"/>
      <c r="J34" s="2"/>
      <c r="L34"/>
      <c r="M34"/>
      <c r="N34"/>
      <c r="O34"/>
      <c r="P34"/>
      <c r="Q34"/>
      <c r="R34"/>
    </row>
    <row r="35" spans="1:18" x14ac:dyDescent="0.25">
      <c r="A35" s="2"/>
      <c r="J35" s="2"/>
      <c r="L35" s="108"/>
      <c r="M35" s="109"/>
      <c r="Q35"/>
      <c r="R35"/>
    </row>
    <row r="36" spans="1:18" x14ac:dyDescent="0.25">
      <c r="A36" s="2"/>
      <c r="J36" s="2"/>
      <c r="L36" s="108"/>
      <c r="M36" s="109"/>
      <c r="Q36"/>
      <c r="R36"/>
    </row>
    <row r="37" spans="1:18" x14ac:dyDescent="0.25">
      <c r="A37" s="2"/>
      <c r="J37" s="2"/>
      <c r="L37" s="108"/>
      <c r="M37" s="109"/>
    </row>
    <row r="38" spans="1:18" x14ac:dyDescent="0.25">
      <c r="A38" s="2"/>
      <c r="J38" s="2"/>
      <c r="L38" s="108"/>
      <c r="M38" s="109"/>
    </row>
    <row r="39" spans="1:18" x14ac:dyDescent="0.25">
      <c r="A39" s="2"/>
      <c r="J39" s="2"/>
      <c r="L39" s="108"/>
      <c r="M39" s="109"/>
    </row>
    <row r="40" spans="1:18" x14ac:dyDescent="0.25">
      <c r="A40" s="2"/>
      <c r="J40" s="2"/>
      <c r="L40" s="108"/>
      <c r="M40" s="109"/>
    </row>
    <row r="41" spans="1:18" x14ac:dyDescent="0.25">
      <c r="A41" s="2"/>
      <c r="J41" s="2"/>
      <c r="L41" s="108"/>
      <c r="M41" s="109"/>
    </row>
    <row r="42" spans="1:18" x14ac:dyDescent="0.25">
      <c r="A42" s="2"/>
      <c r="J42" s="2"/>
      <c r="L42" s="108"/>
      <c r="M42" s="109"/>
    </row>
    <row r="43" spans="1:18" x14ac:dyDescent="0.25">
      <c r="A43" s="2"/>
      <c r="J43" s="2"/>
      <c r="L43" s="108"/>
      <c r="M43" s="109"/>
    </row>
    <row r="44" spans="1:18" x14ac:dyDescent="0.25">
      <c r="A44" s="2"/>
      <c r="J44" s="2"/>
      <c r="L44" s="108"/>
      <c r="M44" s="109"/>
    </row>
    <row r="45" spans="1:18" x14ac:dyDescent="0.25">
      <c r="A45" s="2"/>
      <c r="J45" s="2"/>
      <c r="L45" s="108"/>
      <c r="M45" s="109"/>
    </row>
    <row r="46" spans="1:18" x14ac:dyDescent="0.25">
      <c r="A46" s="2"/>
      <c r="J46" s="2"/>
      <c r="L46" s="108"/>
      <c r="M46" s="109"/>
    </row>
    <row r="47" spans="1:18" x14ac:dyDescent="0.25">
      <c r="A47" s="2"/>
      <c r="J47" s="2"/>
      <c r="L47" s="108"/>
      <c r="M47" s="109"/>
    </row>
    <row r="48" spans="1:18" x14ac:dyDescent="0.25">
      <c r="A48" s="2"/>
      <c r="J48" s="2"/>
      <c r="L48" s="108"/>
      <c r="M48" s="109"/>
    </row>
    <row r="49" spans="1:13" x14ac:dyDescent="0.25">
      <c r="A49" s="2"/>
      <c r="J49" s="2"/>
      <c r="L49" s="108"/>
      <c r="M49" s="109"/>
    </row>
    <row r="50" spans="1:13" x14ac:dyDescent="0.25">
      <c r="A50" s="2"/>
      <c r="J50" s="2"/>
      <c r="L50" s="108"/>
      <c r="M50" s="109"/>
    </row>
    <row r="51" spans="1:13" x14ac:dyDescent="0.25">
      <c r="A51" s="2"/>
      <c r="J51" s="2"/>
      <c r="L51" s="108"/>
      <c r="M51" s="109"/>
    </row>
    <row r="52" spans="1:13" x14ac:dyDescent="0.25">
      <c r="A52" s="2"/>
      <c r="B52" s="2"/>
      <c r="C52" s="28"/>
      <c r="D52" s="28"/>
      <c r="E52" s="28"/>
      <c r="F52" s="28"/>
      <c r="G52" s="28"/>
      <c r="H52" s="28"/>
      <c r="I52" s="28"/>
      <c r="J52" s="2"/>
      <c r="L52" s="24"/>
      <c r="M52" s="109"/>
    </row>
    <row r="53" spans="1:13" x14ac:dyDescent="0.25">
      <c r="A53" s="2"/>
      <c r="B53" s="2"/>
      <c r="C53" s="28"/>
      <c r="D53" s="28"/>
      <c r="E53" s="28"/>
      <c r="F53" s="28"/>
      <c r="G53" s="28"/>
      <c r="H53" s="28"/>
      <c r="I53" s="28"/>
      <c r="J53" s="2"/>
      <c r="L53" s="24"/>
      <c r="M53" s="109"/>
    </row>
  </sheetData>
  <sortState ref="B8:D50">
    <sortCondition ref="B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7"/>
  <sheetViews>
    <sheetView topLeftCell="AK1" workbookViewId="0">
      <selection activeCell="AV28" sqref="AV28"/>
    </sheetView>
  </sheetViews>
  <sheetFormatPr defaultRowHeight="15" x14ac:dyDescent="0.25"/>
  <cols>
    <col min="2" max="2" width="0.28515625" customWidth="1"/>
    <col min="3" max="3" width="14.140625" style="24" bestFit="1" customWidth="1"/>
    <col min="4" max="4" width="14.140625" style="25" bestFit="1" customWidth="1"/>
    <col min="5" max="5" width="3.140625" customWidth="1"/>
    <col min="6" max="6" width="14.140625" style="18" bestFit="1" customWidth="1"/>
    <col min="7" max="7" width="14.140625" style="12" bestFit="1" customWidth="1"/>
    <col min="9" max="9" width="0.28515625" customWidth="1"/>
    <col min="10" max="11" width="14.140625" bestFit="1" customWidth="1"/>
    <col min="12" max="12" width="3.140625" customWidth="1"/>
    <col min="13" max="14" width="14.140625" bestFit="1" customWidth="1"/>
    <col min="16" max="16" width="0.28515625" customWidth="1"/>
    <col min="17" max="18" width="14.140625" bestFit="1" customWidth="1"/>
    <col min="19" max="19" width="3.140625" customWidth="1"/>
    <col min="20" max="21" width="14.140625" bestFit="1" customWidth="1"/>
    <col min="23" max="23" width="0.28515625" customWidth="1"/>
    <col min="24" max="25" width="14.140625" bestFit="1" customWidth="1"/>
    <col min="26" max="26" width="3.140625" customWidth="1"/>
    <col min="27" max="28" width="14.140625" bestFit="1" customWidth="1"/>
    <col min="30" max="30" width="0.28515625" customWidth="1"/>
    <col min="31" max="32" width="14.85546875" customWidth="1"/>
    <col min="33" max="33" width="3.140625" customWidth="1"/>
    <col min="34" max="35" width="14.85546875" customWidth="1"/>
    <col min="37" max="37" width="0.28515625" customWidth="1"/>
    <col min="38" max="39" width="14.140625" bestFit="1" customWidth="1"/>
    <col min="40" max="40" width="3.140625" customWidth="1"/>
    <col min="41" max="42" width="14.140625" bestFit="1" customWidth="1"/>
    <col min="44" max="44" width="0.28515625" customWidth="1"/>
    <col min="45" max="46" width="14.140625" bestFit="1" customWidth="1"/>
    <col min="47" max="47" width="3.140625" customWidth="1"/>
    <col min="48" max="49" width="14.140625" bestFit="1" customWidth="1"/>
    <col min="51" max="51" width="0.28515625" customWidth="1"/>
    <col min="52" max="53" width="14.140625" bestFit="1" customWidth="1"/>
    <col min="54" max="54" width="3.140625" customWidth="1"/>
    <col min="55" max="56" width="14.140625" bestFit="1" customWidth="1"/>
  </cols>
  <sheetData>
    <row r="1" spans="1:56" x14ac:dyDescent="0.25">
      <c r="A1" s="2"/>
      <c r="B1" s="2"/>
      <c r="C1" s="26"/>
      <c r="D1" s="27"/>
      <c r="E1" s="2"/>
      <c r="F1" s="28"/>
      <c r="G1" s="29"/>
      <c r="H1" s="2"/>
      <c r="I1" s="2"/>
      <c r="J1" s="2"/>
      <c r="K1" s="2"/>
      <c r="L1" s="2"/>
      <c r="M1" s="2"/>
      <c r="N1" s="2"/>
      <c r="O1" s="2"/>
      <c r="P1" s="2"/>
      <c r="V1" s="2"/>
      <c r="W1" s="2"/>
    </row>
    <row r="2" spans="1:56" ht="1.5" customHeight="1" thickBot="1" x14ac:dyDescent="0.3">
      <c r="A2" s="2"/>
      <c r="B2" s="2"/>
      <c r="C2" s="26"/>
      <c r="D2" s="27"/>
      <c r="E2" s="2"/>
      <c r="F2" s="28"/>
      <c r="G2" s="29"/>
      <c r="H2" s="2"/>
      <c r="I2" s="2"/>
      <c r="J2" s="2"/>
      <c r="K2" s="2"/>
      <c r="L2" s="2"/>
      <c r="M2" s="2"/>
      <c r="N2" s="2"/>
      <c r="O2" s="2"/>
      <c r="P2" s="2"/>
      <c r="V2" s="2"/>
      <c r="W2" s="2"/>
    </row>
    <row r="3" spans="1:56" ht="27" customHeight="1" thickBot="1" x14ac:dyDescent="0.3">
      <c r="A3" s="2"/>
      <c r="B3" s="2"/>
      <c r="C3" s="424" t="s">
        <v>16</v>
      </c>
      <c r="D3" s="425"/>
      <c r="E3" s="425"/>
      <c r="F3" s="425"/>
      <c r="G3" s="426"/>
      <c r="H3" s="2"/>
      <c r="I3" s="2"/>
      <c r="J3" s="424" t="s">
        <v>86</v>
      </c>
      <c r="K3" s="425"/>
      <c r="L3" s="425"/>
      <c r="M3" s="425"/>
      <c r="N3" s="426"/>
      <c r="O3" s="2"/>
      <c r="P3" s="2"/>
      <c r="Q3" s="424" t="s">
        <v>92</v>
      </c>
      <c r="R3" s="425"/>
      <c r="S3" s="425"/>
      <c r="T3" s="425"/>
      <c r="U3" s="426"/>
      <c r="V3" s="2"/>
      <c r="W3" s="2"/>
      <c r="X3" s="424" t="s">
        <v>94</v>
      </c>
      <c r="Y3" s="425"/>
      <c r="Z3" s="425"/>
      <c r="AA3" s="425"/>
      <c r="AB3" s="426"/>
      <c r="AE3" s="424" t="s">
        <v>98</v>
      </c>
      <c r="AF3" s="425"/>
      <c r="AG3" s="425"/>
      <c r="AH3" s="425"/>
      <c r="AI3" s="426"/>
      <c r="AL3" s="424" t="s">
        <v>104</v>
      </c>
      <c r="AM3" s="425"/>
      <c r="AN3" s="425"/>
      <c r="AO3" s="425"/>
      <c r="AP3" s="426"/>
      <c r="AS3" s="424" t="s">
        <v>107</v>
      </c>
      <c r="AT3" s="425"/>
      <c r="AU3" s="425"/>
      <c r="AV3" s="425"/>
      <c r="AW3" s="426"/>
      <c r="AZ3" s="424" t="s">
        <v>23</v>
      </c>
      <c r="BA3" s="425"/>
      <c r="BB3" s="425"/>
      <c r="BC3" s="425"/>
      <c r="BD3" s="426"/>
    </row>
    <row r="4" spans="1:56" x14ac:dyDescent="0.25">
      <c r="A4" s="2"/>
      <c r="B4" s="2"/>
      <c r="C4" s="166" t="s">
        <v>48</v>
      </c>
      <c r="D4" s="170" t="s">
        <v>49</v>
      </c>
      <c r="E4" s="226"/>
      <c r="F4" s="170" t="s">
        <v>66</v>
      </c>
      <c r="G4" s="171" t="s">
        <v>56</v>
      </c>
      <c r="H4" s="2"/>
      <c r="I4" s="2"/>
      <c r="J4" s="172" t="s">
        <v>48</v>
      </c>
      <c r="K4" s="154" t="s">
        <v>45</v>
      </c>
      <c r="L4" s="226"/>
      <c r="M4" s="154" t="s">
        <v>45</v>
      </c>
      <c r="N4" s="270" t="s">
        <v>48</v>
      </c>
      <c r="O4" s="2"/>
      <c r="P4" s="2"/>
      <c r="Q4" s="166" t="s">
        <v>48</v>
      </c>
      <c r="R4" s="154" t="s">
        <v>43</v>
      </c>
      <c r="S4" s="226"/>
      <c r="T4" s="222" t="s">
        <v>45</v>
      </c>
      <c r="U4" s="238" t="s">
        <v>26</v>
      </c>
      <c r="V4" s="2"/>
      <c r="W4" s="2"/>
      <c r="X4" s="303" t="s">
        <v>22</v>
      </c>
      <c r="Y4" s="154" t="s">
        <v>29</v>
      </c>
      <c r="Z4" s="226"/>
      <c r="AA4" s="222" t="s">
        <v>88</v>
      </c>
      <c r="AB4" s="238" t="s">
        <v>63</v>
      </c>
      <c r="AE4" s="317" t="s">
        <v>22</v>
      </c>
      <c r="AF4" s="309" t="s">
        <v>46</v>
      </c>
      <c r="AG4" s="226"/>
      <c r="AH4" s="154" t="s">
        <v>55</v>
      </c>
      <c r="AI4" s="311" t="s">
        <v>64</v>
      </c>
      <c r="AL4" s="166" t="s">
        <v>22</v>
      </c>
      <c r="AM4" s="170" t="s">
        <v>43</v>
      </c>
      <c r="AN4" s="226"/>
      <c r="AO4" s="222" t="s">
        <v>88</v>
      </c>
      <c r="AP4" s="238" t="s">
        <v>12</v>
      </c>
      <c r="AS4" s="166" t="s">
        <v>22</v>
      </c>
      <c r="AT4" s="170" t="s">
        <v>62</v>
      </c>
      <c r="AU4" s="226"/>
      <c r="AV4" s="373" t="s">
        <v>88</v>
      </c>
      <c r="AW4" s="238" t="s">
        <v>42</v>
      </c>
      <c r="AZ4" s="389" t="s">
        <v>22</v>
      </c>
      <c r="BA4" s="154" t="s">
        <v>7</v>
      </c>
      <c r="BB4" s="226"/>
      <c r="BC4" s="154" t="s">
        <v>88</v>
      </c>
      <c r="BD4" s="311" t="s">
        <v>96</v>
      </c>
    </row>
    <row r="5" spans="1:56" x14ac:dyDescent="0.25">
      <c r="A5" s="2"/>
      <c r="B5" s="2"/>
      <c r="C5" s="156" t="s">
        <v>22</v>
      </c>
      <c r="D5" s="157" t="s">
        <v>63</v>
      </c>
      <c r="E5" s="155"/>
      <c r="F5" s="157" t="s">
        <v>27</v>
      </c>
      <c r="G5" s="161" t="s">
        <v>8</v>
      </c>
      <c r="H5" s="2"/>
      <c r="I5" s="2"/>
      <c r="J5" s="156" t="s">
        <v>22</v>
      </c>
      <c r="K5" s="157" t="s">
        <v>57</v>
      </c>
      <c r="L5" s="155"/>
      <c r="M5" s="268" t="s">
        <v>66</v>
      </c>
      <c r="N5" s="269" t="s">
        <v>9</v>
      </c>
      <c r="O5" s="2"/>
      <c r="P5" s="2"/>
      <c r="Q5" s="132" t="s">
        <v>22</v>
      </c>
      <c r="R5" s="130" t="s">
        <v>15</v>
      </c>
      <c r="S5" s="155"/>
      <c r="T5" s="131" t="s">
        <v>88</v>
      </c>
      <c r="U5" s="161" t="s">
        <v>44</v>
      </c>
      <c r="V5" s="2"/>
      <c r="W5" s="2"/>
      <c r="X5" s="160" t="s">
        <v>49</v>
      </c>
      <c r="Y5" s="158" t="s">
        <v>50</v>
      </c>
      <c r="Z5" s="155"/>
      <c r="AA5" s="157" t="s">
        <v>55</v>
      </c>
      <c r="AB5" s="161" t="s">
        <v>39</v>
      </c>
      <c r="AE5" s="156" t="s">
        <v>49</v>
      </c>
      <c r="AF5" s="302" t="s">
        <v>89</v>
      </c>
      <c r="AG5" s="155"/>
      <c r="AH5" s="158" t="s">
        <v>47</v>
      </c>
      <c r="AI5" s="314" t="s">
        <v>8</v>
      </c>
      <c r="AL5" s="160" t="s">
        <v>69</v>
      </c>
      <c r="AM5" s="251" t="s">
        <v>14</v>
      </c>
      <c r="AN5" s="155"/>
      <c r="AO5" s="131" t="s">
        <v>55</v>
      </c>
      <c r="AP5" s="161" t="s">
        <v>47</v>
      </c>
      <c r="AS5" s="254" t="s">
        <v>69</v>
      </c>
      <c r="AT5" s="157" t="s">
        <v>12</v>
      </c>
      <c r="AU5" s="155"/>
      <c r="AV5" s="251" t="s">
        <v>55</v>
      </c>
      <c r="AW5" s="159" t="s">
        <v>50</v>
      </c>
      <c r="AZ5" s="319" t="s">
        <v>69</v>
      </c>
      <c r="BA5" s="158" t="s">
        <v>9</v>
      </c>
      <c r="BB5" s="155"/>
      <c r="BC5" s="130" t="s">
        <v>55</v>
      </c>
      <c r="BD5" s="312" t="s">
        <v>60</v>
      </c>
    </row>
    <row r="6" spans="1:56" x14ac:dyDescent="0.25">
      <c r="A6" s="2"/>
      <c r="B6" s="2"/>
      <c r="C6" s="129" t="s">
        <v>49</v>
      </c>
      <c r="D6" s="157" t="s">
        <v>48</v>
      </c>
      <c r="E6" s="155"/>
      <c r="F6" s="131" t="s">
        <v>55</v>
      </c>
      <c r="G6" s="161" t="s">
        <v>14</v>
      </c>
      <c r="H6" s="2"/>
      <c r="I6" s="2"/>
      <c r="J6" s="160" t="s">
        <v>49</v>
      </c>
      <c r="K6" s="130" t="s">
        <v>63</v>
      </c>
      <c r="L6" s="155"/>
      <c r="M6" s="157" t="s">
        <v>88</v>
      </c>
      <c r="N6" s="133" t="s">
        <v>89</v>
      </c>
      <c r="O6" s="2"/>
      <c r="P6" s="2"/>
      <c r="Q6" s="160" t="s">
        <v>49</v>
      </c>
      <c r="R6" s="130" t="s">
        <v>57</v>
      </c>
      <c r="S6" s="155"/>
      <c r="T6" s="157" t="s">
        <v>55</v>
      </c>
      <c r="U6" s="161" t="s">
        <v>7</v>
      </c>
      <c r="V6" s="2"/>
      <c r="W6" s="2"/>
      <c r="X6" s="129" t="s">
        <v>69</v>
      </c>
      <c r="Y6" s="157" t="s">
        <v>54</v>
      </c>
      <c r="Z6" s="155"/>
      <c r="AA6" s="130" t="s">
        <v>47</v>
      </c>
      <c r="AB6" s="159" t="s">
        <v>15</v>
      </c>
      <c r="AE6" s="129" t="s">
        <v>69</v>
      </c>
      <c r="AF6" s="302" t="s">
        <v>100</v>
      </c>
      <c r="AG6" s="155"/>
      <c r="AH6" s="167" t="s">
        <v>67</v>
      </c>
      <c r="AI6" s="252" t="s">
        <v>99</v>
      </c>
      <c r="AL6" s="160" t="s">
        <v>29</v>
      </c>
      <c r="AM6" s="158" t="s">
        <v>15</v>
      </c>
      <c r="AN6" s="155"/>
      <c r="AO6" s="158" t="s">
        <v>47</v>
      </c>
      <c r="AP6" s="163" t="s">
        <v>55</v>
      </c>
      <c r="AS6" s="160" t="s">
        <v>29</v>
      </c>
      <c r="AT6" s="158" t="s">
        <v>68</v>
      </c>
      <c r="AU6" s="155"/>
      <c r="AV6" s="359" t="s">
        <v>47</v>
      </c>
      <c r="AW6" s="161" t="s">
        <v>10</v>
      </c>
      <c r="AZ6" s="156" t="s">
        <v>29</v>
      </c>
      <c r="BA6" s="302" t="s">
        <v>43</v>
      </c>
      <c r="BB6" s="155"/>
      <c r="BC6" s="310" t="s">
        <v>67</v>
      </c>
      <c r="BD6" s="161" t="s">
        <v>15</v>
      </c>
    </row>
    <row r="7" spans="1:56" x14ac:dyDescent="0.25">
      <c r="A7" s="2"/>
      <c r="B7" s="2"/>
      <c r="C7" s="156" t="s">
        <v>53</v>
      </c>
      <c r="D7" s="157" t="s">
        <v>46</v>
      </c>
      <c r="E7" s="155"/>
      <c r="F7" s="158" t="s">
        <v>47</v>
      </c>
      <c r="G7" s="159" t="s">
        <v>12</v>
      </c>
      <c r="H7" s="2"/>
      <c r="I7" s="2"/>
      <c r="J7" s="156" t="s">
        <v>53</v>
      </c>
      <c r="K7" s="131" t="s">
        <v>39</v>
      </c>
      <c r="L7" s="155"/>
      <c r="M7" s="158" t="s">
        <v>55</v>
      </c>
      <c r="N7" s="159" t="s">
        <v>28</v>
      </c>
      <c r="O7" s="2"/>
      <c r="P7" s="2"/>
      <c r="Q7" s="156" t="s">
        <v>53</v>
      </c>
      <c r="R7" s="157" t="s">
        <v>14</v>
      </c>
      <c r="S7" s="155"/>
      <c r="T7" s="157" t="s">
        <v>47</v>
      </c>
      <c r="U7" s="161" t="s">
        <v>52</v>
      </c>
      <c r="V7" s="2"/>
      <c r="W7" s="2"/>
      <c r="X7" s="156" t="s">
        <v>29</v>
      </c>
      <c r="Y7" s="302" t="s">
        <v>22</v>
      </c>
      <c r="Z7" s="155"/>
      <c r="AA7" s="264" t="s">
        <v>67</v>
      </c>
      <c r="AB7" s="304" t="s">
        <v>89</v>
      </c>
      <c r="AE7" s="320" t="s">
        <v>29</v>
      </c>
      <c r="AF7" s="251" t="s">
        <v>9</v>
      </c>
      <c r="AG7" s="155"/>
      <c r="AH7" s="167" t="s">
        <v>15</v>
      </c>
      <c r="AI7" s="161" t="s">
        <v>11</v>
      </c>
      <c r="AL7" s="301" t="s">
        <v>95</v>
      </c>
      <c r="AM7" s="130" t="s">
        <v>42</v>
      </c>
      <c r="AN7" s="155"/>
      <c r="AO7" s="131" t="s">
        <v>67</v>
      </c>
      <c r="AP7" s="161" t="s">
        <v>68</v>
      </c>
      <c r="AS7" s="156" t="s">
        <v>95</v>
      </c>
      <c r="AT7" s="131" t="s">
        <v>54</v>
      </c>
      <c r="AU7" s="155"/>
      <c r="AV7" s="158" t="s">
        <v>67</v>
      </c>
      <c r="AW7" s="159" t="s">
        <v>45</v>
      </c>
      <c r="AZ7" s="319" t="s">
        <v>56</v>
      </c>
      <c r="BA7" s="251" t="s">
        <v>108</v>
      </c>
      <c r="BB7" s="155"/>
      <c r="BC7" s="158" t="s">
        <v>15</v>
      </c>
      <c r="BD7" s="312" t="s">
        <v>67</v>
      </c>
    </row>
    <row r="8" spans="1:56" x14ac:dyDescent="0.25">
      <c r="A8" s="2"/>
      <c r="B8" s="2"/>
      <c r="C8" s="125" t="s">
        <v>69</v>
      </c>
      <c r="D8" s="130" t="s">
        <v>29</v>
      </c>
      <c r="E8" s="155"/>
      <c r="F8" s="131" t="s">
        <v>67</v>
      </c>
      <c r="G8" s="161" t="s">
        <v>54</v>
      </c>
      <c r="H8" s="2"/>
      <c r="I8" s="2"/>
      <c r="J8" s="160" t="s">
        <v>69</v>
      </c>
      <c r="K8" s="158" t="s">
        <v>64</v>
      </c>
      <c r="L8" s="155"/>
      <c r="M8" s="158" t="s">
        <v>47</v>
      </c>
      <c r="N8" s="159" t="s">
        <v>43</v>
      </c>
      <c r="O8" s="2"/>
      <c r="P8" s="2"/>
      <c r="Q8" s="160" t="s">
        <v>69</v>
      </c>
      <c r="R8" s="130" t="s">
        <v>46</v>
      </c>
      <c r="S8" s="155"/>
      <c r="T8" s="157" t="s">
        <v>67</v>
      </c>
      <c r="U8" s="133" t="s">
        <v>21</v>
      </c>
      <c r="V8" s="2"/>
      <c r="W8" s="2"/>
      <c r="X8" s="156" t="s">
        <v>63</v>
      </c>
      <c r="Y8" s="157" t="s">
        <v>88</v>
      </c>
      <c r="Z8" s="155"/>
      <c r="AA8" s="157" t="s">
        <v>15</v>
      </c>
      <c r="AB8" s="133" t="s">
        <v>47</v>
      </c>
      <c r="AE8" s="254" t="s">
        <v>95</v>
      </c>
      <c r="AF8" s="321" t="s">
        <v>103</v>
      </c>
      <c r="AG8" s="155"/>
      <c r="AH8" s="167" t="s">
        <v>43</v>
      </c>
      <c r="AI8" s="161" t="s">
        <v>102</v>
      </c>
      <c r="AL8" s="160" t="s">
        <v>56</v>
      </c>
      <c r="AM8" s="130" t="s">
        <v>9</v>
      </c>
      <c r="AN8" s="155"/>
      <c r="AO8" s="158" t="s">
        <v>15</v>
      </c>
      <c r="AP8" s="159" t="s">
        <v>29</v>
      </c>
      <c r="AS8" s="254" t="s">
        <v>56</v>
      </c>
      <c r="AT8" s="131" t="s">
        <v>61</v>
      </c>
      <c r="AU8" s="155"/>
      <c r="AV8" s="131" t="s">
        <v>15</v>
      </c>
      <c r="AW8" s="161" t="s">
        <v>7</v>
      </c>
      <c r="AZ8" s="129" t="s">
        <v>46</v>
      </c>
      <c r="BA8" s="310" t="s">
        <v>62</v>
      </c>
      <c r="BB8" s="155"/>
      <c r="BC8" s="302" t="s">
        <v>43</v>
      </c>
      <c r="BD8" s="161" t="s">
        <v>29</v>
      </c>
    </row>
    <row r="9" spans="1:56" x14ac:dyDescent="0.25">
      <c r="A9" s="2"/>
      <c r="B9" s="2"/>
      <c r="C9" s="255" t="s">
        <v>29</v>
      </c>
      <c r="D9" s="253" t="s">
        <v>69</v>
      </c>
      <c r="E9" s="155"/>
      <c r="F9" s="157" t="s">
        <v>15</v>
      </c>
      <c r="G9" s="252" t="s">
        <v>50</v>
      </c>
      <c r="H9" s="2"/>
      <c r="I9" s="2"/>
      <c r="J9" s="156" t="s">
        <v>29</v>
      </c>
      <c r="K9" s="131" t="s">
        <v>56</v>
      </c>
      <c r="L9" s="155"/>
      <c r="M9" s="157" t="s">
        <v>67</v>
      </c>
      <c r="N9" s="161" t="s">
        <v>10</v>
      </c>
      <c r="O9" s="2"/>
      <c r="P9" s="2"/>
      <c r="Q9" s="156" t="s">
        <v>29</v>
      </c>
      <c r="R9" s="157" t="s">
        <v>62</v>
      </c>
      <c r="S9" s="155"/>
      <c r="T9" s="130" t="s">
        <v>15</v>
      </c>
      <c r="U9" s="163" t="s">
        <v>22</v>
      </c>
      <c r="V9" s="2"/>
      <c r="W9" s="2"/>
      <c r="X9" s="156" t="s">
        <v>56</v>
      </c>
      <c r="Y9" s="131" t="s">
        <v>51</v>
      </c>
      <c r="Z9" s="155"/>
      <c r="AA9" s="157" t="s">
        <v>43</v>
      </c>
      <c r="AB9" s="161" t="s">
        <v>28</v>
      </c>
      <c r="AE9" s="319" t="s">
        <v>56</v>
      </c>
      <c r="AF9" s="130" t="s">
        <v>42</v>
      </c>
      <c r="AG9" s="155"/>
      <c r="AH9" s="251" t="s">
        <v>99</v>
      </c>
      <c r="AI9" s="314" t="s">
        <v>67</v>
      </c>
      <c r="AL9" s="160" t="s">
        <v>46</v>
      </c>
      <c r="AM9" s="251" t="s">
        <v>30</v>
      </c>
      <c r="AN9" s="155"/>
      <c r="AO9" s="130" t="s">
        <v>43</v>
      </c>
      <c r="AP9" s="159" t="s">
        <v>22</v>
      </c>
      <c r="AS9" s="156" t="s">
        <v>46</v>
      </c>
      <c r="AT9" s="131" t="s">
        <v>43</v>
      </c>
      <c r="AU9" s="155"/>
      <c r="AV9" s="131" t="s">
        <v>43</v>
      </c>
      <c r="AW9" s="161" t="s">
        <v>46</v>
      </c>
      <c r="AZ9" s="125" t="s">
        <v>12</v>
      </c>
      <c r="BA9" s="158" t="s">
        <v>26</v>
      </c>
      <c r="BB9" s="155"/>
      <c r="BC9" s="158" t="s">
        <v>7</v>
      </c>
      <c r="BD9" s="312" t="s">
        <v>22</v>
      </c>
    </row>
    <row r="10" spans="1:56" x14ac:dyDescent="0.25">
      <c r="A10" s="2"/>
      <c r="B10" s="2"/>
      <c r="C10" s="160" t="s">
        <v>63</v>
      </c>
      <c r="D10" s="158" t="s">
        <v>22</v>
      </c>
      <c r="E10" s="155"/>
      <c r="F10" s="130" t="s">
        <v>43</v>
      </c>
      <c r="G10" s="159" t="s">
        <v>21</v>
      </c>
      <c r="H10" s="2"/>
      <c r="I10" s="2"/>
      <c r="J10" s="129" t="s">
        <v>63</v>
      </c>
      <c r="K10" s="157" t="s">
        <v>49</v>
      </c>
      <c r="L10" s="155"/>
      <c r="M10" s="158" t="s">
        <v>15</v>
      </c>
      <c r="N10" s="163" t="s">
        <v>42</v>
      </c>
      <c r="O10" s="2"/>
      <c r="P10" s="2"/>
      <c r="Q10" s="129" t="s">
        <v>63</v>
      </c>
      <c r="R10" s="157" t="s">
        <v>64</v>
      </c>
      <c r="S10" s="155"/>
      <c r="T10" s="158" t="s">
        <v>43</v>
      </c>
      <c r="U10" s="159" t="s">
        <v>48</v>
      </c>
      <c r="V10" s="2"/>
      <c r="W10" s="2"/>
      <c r="X10" s="129" t="s">
        <v>46</v>
      </c>
      <c r="Y10" s="157" t="s">
        <v>9</v>
      </c>
      <c r="Z10" s="155"/>
      <c r="AA10" s="157" t="s">
        <v>7</v>
      </c>
      <c r="AB10" s="133" t="s">
        <v>26</v>
      </c>
      <c r="AE10" s="319" t="s">
        <v>46</v>
      </c>
      <c r="AF10" s="158" t="s">
        <v>22</v>
      </c>
      <c r="AG10" s="155"/>
      <c r="AH10" s="302" t="s">
        <v>101</v>
      </c>
      <c r="AI10" s="161" t="s">
        <v>13</v>
      </c>
      <c r="AL10" s="156" t="s">
        <v>12</v>
      </c>
      <c r="AM10" s="157" t="s">
        <v>88</v>
      </c>
      <c r="AN10" s="155"/>
      <c r="AO10" s="157" t="s">
        <v>7</v>
      </c>
      <c r="AP10" s="133" t="s">
        <v>21</v>
      </c>
      <c r="AS10" s="160" t="s">
        <v>12</v>
      </c>
      <c r="AT10" s="251" t="s">
        <v>69</v>
      </c>
      <c r="AU10" s="155"/>
      <c r="AV10" s="158" t="s">
        <v>7</v>
      </c>
      <c r="AW10" s="163" t="s">
        <v>15</v>
      </c>
      <c r="AZ10" s="319" t="s">
        <v>64</v>
      </c>
      <c r="BA10" s="130" t="s">
        <v>39</v>
      </c>
      <c r="BB10" s="155"/>
      <c r="BC10" s="158" t="s">
        <v>68</v>
      </c>
      <c r="BD10" s="314" t="s">
        <v>10</v>
      </c>
    </row>
    <row r="11" spans="1:56" x14ac:dyDescent="0.25">
      <c r="A11" s="2"/>
      <c r="B11" s="2"/>
      <c r="C11" s="160" t="s">
        <v>56</v>
      </c>
      <c r="D11" s="130" t="s">
        <v>66</v>
      </c>
      <c r="E11" s="155"/>
      <c r="F11" s="157" t="s">
        <v>7</v>
      </c>
      <c r="G11" s="133" t="s">
        <v>39</v>
      </c>
      <c r="H11" s="2"/>
      <c r="I11" s="2"/>
      <c r="J11" s="132" t="s">
        <v>56</v>
      </c>
      <c r="K11" s="158" t="s">
        <v>29</v>
      </c>
      <c r="L11" s="155"/>
      <c r="M11" s="157" t="s">
        <v>43</v>
      </c>
      <c r="N11" s="161" t="s">
        <v>47</v>
      </c>
      <c r="O11" s="2"/>
      <c r="P11" s="2"/>
      <c r="Q11" s="156" t="s">
        <v>56</v>
      </c>
      <c r="R11" s="131" t="s">
        <v>12</v>
      </c>
      <c r="S11" s="155"/>
      <c r="T11" s="158" t="s">
        <v>7</v>
      </c>
      <c r="U11" s="159" t="s">
        <v>55</v>
      </c>
      <c r="V11" s="2"/>
      <c r="W11" s="2"/>
      <c r="X11" s="156" t="s">
        <v>12</v>
      </c>
      <c r="Y11" s="300" t="s">
        <v>93</v>
      </c>
      <c r="Z11" s="155"/>
      <c r="AA11" s="157" t="s">
        <v>68</v>
      </c>
      <c r="AB11" s="161" t="s">
        <v>60</v>
      </c>
      <c r="AE11" s="319" t="s">
        <v>12</v>
      </c>
      <c r="AF11" s="158" t="s">
        <v>59</v>
      </c>
      <c r="AG11" s="155"/>
      <c r="AH11" s="302" t="s">
        <v>100</v>
      </c>
      <c r="AI11" s="133" t="s">
        <v>69</v>
      </c>
      <c r="AL11" s="160" t="s">
        <v>64</v>
      </c>
      <c r="AM11" s="158" t="s">
        <v>96</v>
      </c>
      <c r="AN11" s="155"/>
      <c r="AO11" s="158" t="s">
        <v>68</v>
      </c>
      <c r="AP11" s="163" t="s">
        <v>67</v>
      </c>
      <c r="AS11" s="254" t="s">
        <v>64</v>
      </c>
      <c r="AT11" s="157" t="s">
        <v>57</v>
      </c>
      <c r="AU11" s="155"/>
      <c r="AV11" s="158" t="s">
        <v>68</v>
      </c>
      <c r="AW11" s="159" t="s">
        <v>29</v>
      </c>
      <c r="AZ11" s="156" t="s">
        <v>8</v>
      </c>
      <c r="BA11" s="167" t="s">
        <v>21</v>
      </c>
      <c r="BB11" s="155"/>
      <c r="BC11" s="158" t="s">
        <v>40</v>
      </c>
      <c r="BD11" s="314" t="s">
        <v>54</v>
      </c>
    </row>
    <row r="12" spans="1:56" x14ac:dyDescent="0.25">
      <c r="A12" s="2"/>
      <c r="B12" s="2"/>
      <c r="C12" s="160" t="s">
        <v>46</v>
      </c>
      <c r="D12" s="158" t="s">
        <v>53</v>
      </c>
      <c r="E12" s="155"/>
      <c r="F12" s="167" t="s">
        <v>68</v>
      </c>
      <c r="G12" s="133" t="s">
        <v>30</v>
      </c>
      <c r="H12" s="2"/>
      <c r="I12" s="2"/>
      <c r="J12" s="156" t="s">
        <v>46</v>
      </c>
      <c r="K12" s="157" t="s">
        <v>26</v>
      </c>
      <c r="L12" s="155"/>
      <c r="M12" s="131" t="s">
        <v>7</v>
      </c>
      <c r="N12" s="161" t="s">
        <v>68</v>
      </c>
      <c r="O12" s="2"/>
      <c r="P12" s="2"/>
      <c r="Q12" s="129" t="s">
        <v>46</v>
      </c>
      <c r="R12" s="157" t="s">
        <v>69</v>
      </c>
      <c r="S12" s="155"/>
      <c r="T12" s="157" t="s">
        <v>68</v>
      </c>
      <c r="U12" s="133" t="s">
        <v>9</v>
      </c>
      <c r="V12" s="2"/>
      <c r="W12" s="2"/>
      <c r="X12" s="129" t="s">
        <v>64</v>
      </c>
      <c r="Y12" s="157" t="s">
        <v>42</v>
      </c>
      <c r="Z12" s="155"/>
      <c r="AA12" s="131" t="s">
        <v>40</v>
      </c>
      <c r="AB12" s="161" t="s">
        <v>44</v>
      </c>
      <c r="AE12" s="319" t="s">
        <v>64</v>
      </c>
      <c r="AF12" s="158" t="s">
        <v>55</v>
      </c>
      <c r="AG12" s="155"/>
      <c r="AH12" s="158" t="s">
        <v>102</v>
      </c>
      <c r="AI12" s="314" t="s">
        <v>43</v>
      </c>
      <c r="AL12" s="160" t="s">
        <v>8</v>
      </c>
      <c r="AM12" s="158" t="s">
        <v>44</v>
      </c>
      <c r="AN12" s="155"/>
      <c r="AO12" s="131" t="s">
        <v>40</v>
      </c>
      <c r="AP12" s="161" t="s">
        <v>45</v>
      </c>
      <c r="AS12" s="132" t="s">
        <v>106</v>
      </c>
      <c r="AT12" s="158" t="s">
        <v>14</v>
      </c>
      <c r="AU12" s="155"/>
      <c r="AV12" s="158" t="s">
        <v>40</v>
      </c>
      <c r="AW12" s="304" t="s">
        <v>26</v>
      </c>
      <c r="AZ12" s="156" t="s">
        <v>30</v>
      </c>
      <c r="BA12" s="310" t="s">
        <v>50</v>
      </c>
      <c r="BB12" s="155"/>
      <c r="BC12" s="310" t="s">
        <v>50</v>
      </c>
      <c r="BD12" s="161" t="s">
        <v>30</v>
      </c>
    </row>
    <row r="13" spans="1:56" x14ac:dyDescent="0.25">
      <c r="A13" s="2"/>
      <c r="B13" s="2"/>
      <c r="C13" s="160" t="s">
        <v>12</v>
      </c>
      <c r="D13" s="158" t="s">
        <v>47</v>
      </c>
      <c r="E13" s="155"/>
      <c r="F13" s="158" t="s">
        <v>58</v>
      </c>
      <c r="G13" s="159" t="s">
        <v>64</v>
      </c>
      <c r="H13" s="2"/>
      <c r="I13" s="2"/>
      <c r="J13" s="160" t="s">
        <v>12</v>
      </c>
      <c r="K13" s="158" t="s">
        <v>21</v>
      </c>
      <c r="L13" s="155"/>
      <c r="M13" s="130" t="s">
        <v>68</v>
      </c>
      <c r="N13" s="159" t="s">
        <v>7</v>
      </c>
      <c r="O13" s="2"/>
      <c r="P13" s="2"/>
      <c r="Q13" s="132" t="s">
        <v>12</v>
      </c>
      <c r="R13" s="158" t="s">
        <v>56</v>
      </c>
      <c r="S13" s="155"/>
      <c r="T13" s="130" t="s">
        <v>40</v>
      </c>
      <c r="U13" s="287" t="s">
        <v>93</v>
      </c>
      <c r="V13" s="2"/>
      <c r="W13" s="2"/>
      <c r="X13" s="156" t="s">
        <v>28</v>
      </c>
      <c r="Y13" s="157" t="s">
        <v>43</v>
      </c>
      <c r="Z13" s="155"/>
      <c r="AA13" s="130" t="s">
        <v>59</v>
      </c>
      <c r="AB13" s="163" t="s">
        <v>61</v>
      </c>
      <c r="AE13" s="125" t="s">
        <v>28</v>
      </c>
      <c r="AF13" s="158" t="s">
        <v>39</v>
      </c>
      <c r="AG13" s="155"/>
      <c r="AH13" s="158" t="s">
        <v>40</v>
      </c>
      <c r="AI13" s="313" t="s">
        <v>41</v>
      </c>
      <c r="AL13" s="254" t="s">
        <v>30</v>
      </c>
      <c r="AM13" s="157" t="s">
        <v>46</v>
      </c>
      <c r="AN13" s="155"/>
      <c r="AO13" s="251" t="s">
        <v>50</v>
      </c>
      <c r="AP13" s="159" t="s">
        <v>57</v>
      </c>
      <c r="AS13" s="156" t="s">
        <v>105</v>
      </c>
      <c r="AT13" s="157" t="s">
        <v>51</v>
      </c>
      <c r="AU13" s="155"/>
      <c r="AV13" s="157" t="s">
        <v>50</v>
      </c>
      <c r="AW13" s="252" t="s">
        <v>55</v>
      </c>
      <c r="AZ13" s="125" t="s">
        <v>21</v>
      </c>
      <c r="BA13" s="158" t="s">
        <v>8</v>
      </c>
      <c r="BB13" s="155"/>
      <c r="BC13" s="158" t="s">
        <v>26</v>
      </c>
      <c r="BD13" s="314" t="s">
        <v>12</v>
      </c>
    </row>
    <row r="14" spans="1:56" x14ac:dyDescent="0.25">
      <c r="A14" s="2"/>
      <c r="B14" s="2"/>
      <c r="C14" s="160" t="s">
        <v>64</v>
      </c>
      <c r="D14" s="158" t="s">
        <v>58</v>
      </c>
      <c r="E14" s="155"/>
      <c r="F14" s="157" t="s">
        <v>40</v>
      </c>
      <c r="G14" s="133" t="s">
        <v>42</v>
      </c>
      <c r="H14" s="2"/>
      <c r="I14" s="2"/>
      <c r="J14" s="156" t="s">
        <v>64</v>
      </c>
      <c r="K14" s="157" t="s">
        <v>69</v>
      </c>
      <c r="L14" s="155"/>
      <c r="M14" s="258" t="s">
        <v>40</v>
      </c>
      <c r="N14" s="265" t="s">
        <v>52</v>
      </c>
      <c r="O14" s="2"/>
      <c r="P14" s="2"/>
      <c r="Q14" s="160" t="s">
        <v>64</v>
      </c>
      <c r="R14" s="130" t="s">
        <v>63</v>
      </c>
      <c r="S14" s="155"/>
      <c r="T14" s="158" t="s">
        <v>59</v>
      </c>
      <c r="U14" s="163" t="s">
        <v>51</v>
      </c>
      <c r="V14" s="2"/>
      <c r="W14" s="2"/>
      <c r="X14" s="156" t="s">
        <v>8</v>
      </c>
      <c r="Y14" s="157" t="s">
        <v>30</v>
      </c>
      <c r="Z14" s="155"/>
      <c r="AA14" s="158" t="s">
        <v>50</v>
      </c>
      <c r="AB14" s="159" t="s">
        <v>49</v>
      </c>
      <c r="AE14" s="125" t="s">
        <v>8</v>
      </c>
      <c r="AF14" s="158" t="s">
        <v>47</v>
      </c>
      <c r="AG14" s="155"/>
      <c r="AH14" s="158" t="s">
        <v>59</v>
      </c>
      <c r="AI14" s="312" t="s">
        <v>12</v>
      </c>
      <c r="AL14" s="254" t="s">
        <v>14</v>
      </c>
      <c r="AM14" s="157" t="s">
        <v>69</v>
      </c>
      <c r="AN14" s="155"/>
      <c r="AO14" s="359" t="s">
        <v>26</v>
      </c>
      <c r="AP14" s="161" t="s">
        <v>54</v>
      </c>
      <c r="AS14" s="160" t="s">
        <v>30</v>
      </c>
      <c r="AT14" s="130" t="s">
        <v>9</v>
      </c>
      <c r="AU14" s="155"/>
      <c r="AV14" s="359" t="s">
        <v>26</v>
      </c>
      <c r="AW14" s="161" t="s">
        <v>40</v>
      </c>
      <c r="AZ14" s="319" t="s">
        <v>60</v>
      </c>
      <c r="BA14" s="130" t="s">
        <v>55</v>
      </c>
      <c r="BB14" s="155"/>
      <c r="BC14" s="130" t="s">
        <v>39</v>
      </c>
      <c r="BD14" s="312" t="s">
        <v>64</v>
      </c>
    </row>
    <row r="15" spans="1:56" x14ac:dyDescent="0.25">
      <c r="A15" s="2"/>
      <c r="B15" s="2"/>
      <c r="C15" s="129" t="s">
        <v>28</v>
      </c>
      <c r="D15" s="157" t="s">
        <v>41</v>
      </c>
      <c r="E15" s="155"/>
      <c r="F15" s="157" t="s">
        <v>59</v>
      </c>
      <c r="G15" s="161" t="s">
        <v>57</v>
      </c>
      <c r="H15" s="2"/>
      <c r="I15" s="2"/>
      <c r="J15" s="160" t="s">
        <v>28</v>
      </c>
      <c r="K15" s="158" t="s">
        <v>55</v>
      </c>
      <c r="L15" s="155"/>
      <c r="M15" s="158" t="s">
        <v>59</v>
      </c>
      <c r="N15" s="163" t="s">
        <v>8</v>
      </c>
      <c r="O15" s="2"/>
      <c r="P15" s="2"/>
      <c r="Q15" s="285" t="s">
        <v>28</v>
      </c>
      <c r="R15" s="251" t="s">
        <v>10</v>
      </c>
      <c r="S15" s="155"/>
      <c r="T15" s="130" t="s">
        <v>50</v>
      </c>
      <c r="U15" s="163" t="s">
        <v>8</v>
      </c>
      <c r="V15" s="2"/>
      <c r="W15" s="2"/>
      <c r="X15" s="160" t="s">
        <v>30</v>
      </c>
      <c r="Y15" s="158" t="s">
        <v>8</v>
      </c>
      <c r="Z15" s="155"/>
      <c r="AA15" s="130" t="s">
        <v>26</v>
      </c>
      <c r="AB15" s="159" t="s">
        <v>7</v>
      </c>
      <c r="AE15" s="129" t="s">
        <v>30</v>
      </c>
      <c r="AF15" s="310" t="s">
        <v>21</v>
      </c>
      <c r="AG15" s="155"/>
      <c r="AH15" s="158" t="s">
        <v>50</v>
      </c>
      <c r="AI15" s="312" t="s">
        <v>96</v>
      </c>
      <c r="AL15" s="129" t="s">
        <v>21</v>
      </c>
      <c r="AM15" s="157" t="s">
        <v>7</v>
      </c>
      <c r="AN15" s="155"/>
      <c r="AO15" s="251" t="s">
        <v>39</v>
      </c>
      <c r="AP15" s="266" t="s">
        <v>62</v>
      </c>
      <c r="AS15" s="156" t="s">
        <v>14</v>
      </c>
      <c r="AT15" s="131" t="s">
        <v>106</v>
      </c>
      <c r="AU15" s="155"/>
      <c r="AV15" s="157" t="s">
        <v>39</v>
      </c>
      <c r="AW15" s="133" t="s">
        <v>60</v>
      </c>
      <c r="AZ15" s="125" t="s">
        <v>13</v>
      </c>
      <c r="BA15" s="158" t="s">
        <v>42</v>
      </c>
      <c r="BB15" s="155"/>
      <c r="BC15" s="310" t="s">
        <v>62</v>
      </c>
      <c r="BD15" s="133" t="s">
        <v>46</v>
      </c>
    </row>
    <row r="16" spans="1:56" x14ac:dyDescent="0.25">
      <c r="A16" s="2"/>
      <c r="B16" s="2"/>
      <c r="C16" s="156" t="s">
        <v>8</v>
      </c>
      <c r="D16" s="157" t="s">
        <v>27</v>
      </c>
      <c r="E16" s="155"/>
      <c r="F16" s="251" t="s">
        <v>50</v>
      </c>
      <c r="G16" s="159" t="s">
        <v>15</v>
      </c>
      <c r="H16" s="2"/>
      <c r="I16" s="2"/>
      <c r="J16" s="132" t="s">
        <v>8</v>
      </c>
      <c r="K16" s="158" t="s">
        <v>59</v>
      </c>
      <c r="L16" s="155"/>
      <c r="M16" s="158" t="s">
        <v>50</v>
      </c>
      <c r="N16" s="163" t="s">
        <v>51</v>
      </c>
      <c r="O16" s="2"/>
      <c r="P16" s="2"/>
      <c r="Q16" s="132" t="s">
        <v>8</v>
      </c>
      <c r="R16" s="130" t="s">
        <v>50</v>
      </c>
      <c r="S16" s="155"/>
      <c r="T16" s="158" t="s">
        <v>26</v>
      </c>
      <c r="U16" s="159" t="s">
        <v>45</v>
      </c>
      <c r="V16" s="2"/>
      <c r="W16" s="2"/>
      <c r="X16" s="156" t="s">
        <v>41</v>
      </c>
      <c r="Y16" s="131" t="s">
        <v>13</v>
      </c>
      <c r="Z16" s="155"/>
      <c r="AA16" s="158" t="s">
        <v>39</v>
      </c>
      <c r="AB16" s="159" t="s">
        <v>55</v>
      </c>
      <c r="AE16" s="316" t="s">
        <v>41</v>
      </c>
      <c r="AF16" s="158" t="s">
        <v>40</v>
      </c>
      <c r="AG16" s="155"/>
      <c r="AH16" s="158" t="s">
        <v>39</v>
      </c>
      <c r="AI16" s="314" t="s">
        <v>28</v>
      </c>
      <c r="AL16" s="301" t="s">
        <v>60</v>
      </c>
      <c r="AM16" s="158" t="s">
        <v>10</v>
      </c>
      <c r="AN16" s="155"/>
      <c r="AO16" s="258" t="s">
        <v>62</v>
      </c>
      <c r="AP16" s="252" t="s">
        <v>39</v>
      </c>
      <c r="AS16" s="160" t="s">
        <v>21</v>
      </c>
      <c r="AT16" s="158" t="s">
        <v>13</v>
      </c>
      <c r="AU16" s="155"/>
      <c r="AV16" s="130" t="s">
        <v>62</v>
      </c>
      <c r="AW16" s="159" t="s">
        <v>22</v>
      </c>
      <c r="AZ16" s="125" t="s">
        <v>89</v>
      </c>
      <c r="BA16" s="251" t="s">
        <v>51</v>
      </c>
      <c r="BB16" s="155"/>
      <c r="BC16" s="251" t="s">
        <v>51</v>
      </c>
      <c r="BD16" s="314" t="s">
        <v>89</v>
      </c>
    </row>
    <row r="17" spans="1:56" x14ac:dyDescent="0.25">
      <c r="A17" s="2"/>
      <c r="B17" s="2"/>
      <c r="C17" s="254" t="s">
        <v>30</v>
      </c>
      <c r="D17" s="253" t="s">
        <v>68</v>
      </c>
      <c r="E17" s="155"/>
      <c r="F17" s="131" t="s">
        <v>26</v>
      </c>
      <c r="G17" s="161" t="s">
        <v>51</v>
      </c>
      <c r="H17" s="2"/>
      <c r="I17" s="2"/>
      <c r="J17" s="156" t="s">
        <v>30</v>
      </c>
      <c r="K17" s="157" t="s">
        <v>61</v>
      </c>
      <c r="L17" s="155"/>
      <c r="M17" s="157" t="s">
        <v>26</v>
      </c>
      <c r="N17" s="161" t="s">
        <v>46</v>
      </c>
      <c r="O17" s="2"/>
      <c r="P17" s="2"/>
      <c r="Q17" s="160" t="s">
        <v>30</v>
      </c>
      <c r="R17" s="158" t="s">
        <v>13</v>
      </c>
      <c r="S17" s="155"/>
      <c r="T17" s="157" t="s">
        <v>39</v>
      </c>
      <c r="U17" s="161" t="s">
        <v>89</v>
      </c>
      <c r="V17" s="2"/>
      <c r="W17" s="2"/>
      <c r="X17" s="156" t="s">
        <v>14</v>
      </c>
      <c r="Y17" s="157" t="s">
        <v>52</v>
      </c>
      <c r="Z17" s="155"/>
      <c r="AA17" s="157" t="s">
        <v>62</v>
      </c>
      <c r="AB17" s="161" t="s">
        <v>57</v>
      </c>
      <c r="AC17" s="2"/>
      <c r="AD17" s="2"/>
      <c r="AE17" s="319" t="s">
        <v>14</v>
      </c>
      <c r="AF17" s="130" t="s">
        <v>54</v>
      </c>
      <c r="AG17" s="155"/>
      <c r="AH17" s="310" t="s">
        <v>62</v>
      </c>
      <c r="AI17" s="161" t="s">
        <v>45</v>
      </c>
      <c r="AJ17" s="2"/>
      <c r="AK17" s="2"/>
      <c r="AL17" s="129" t="s">
        <v>13</v>
      </c>
      <c r="AM17" s="157" t="s">
        <v>89</v>
      </c>
      <c r="AN17" s="155"/>
      <c r="AO17" s="264" t="s">
        <v>51</v>
      </c>
      <c r="AP17" s="304" t="s">
        <v>61</v>
      </c>
      <c r="AQ17" s="2"/>
      <c r="AR17" s="2"/>
      <c r="AS17" s="129" t="s">
        <v>60</v>
      </c>
      <c r="AT17" s="157" t="s">
        <v>39</v>
      </c>
      <c r="AU17" s="155"/>
      <c r="AV17" s="157" t="s">
        <v>51</v>
      </c>
      <c r="AW17" s="161" t="s">
        <v>105</v>
      </c>
      <c r="AX17" s="2"/>
      <c r="AZ17" s="254" t="s">
        <v>108</v>
      </c>
      <c r="BA17" s="310" t="s">
        <v>56</v>
      </c>
      <c r="BB17" s="155"/>
      <c r="BC17" s="167" t="s">
        <v>10</v>
      </c>
      <c r="BD17" s="161" t="s">
        <v>68</v>
      </c>
    </row>
    <row r="18" spans="1:56" x14ac:dyDescent="0.25">
      <c r="A18" s="2"/>
      <c r="B18" s="2"/>
      <c r="C18" s="160" t="s">
        <v>41</v>
      </c>
      <c r="D18" s="130" t="s">
        <v>28</v>
      </c>
      <c r="E18" s="155"/>
      <c r="F18" s="130" t="s">
        <v>39</v>
      </c>
      <c r="G18" s="159" t="s">
        <v>7</v>
      </c>
      <c r="H18" s="2"/>
      <c r="I18" s="2"/>
      <c r="J18" s="156" t="s">
        <v>41</v>
      </c>
      <c r="K18" s="157" t="s">
        <v>54</v>
      </c>
      <c r="L18" s="155"/>
      <c r="M18" s="131" t="s">
        <v>39</v>
      </c>
      <c r="N18" s="161" t="s">
        <v>53</v>
      </c>
      <c r="O18" s="2"/>
      <c r="P18" s="2"/>
      <c r="Q18" s="156" t="s">
        <v>41</v>
      </c>
      <c r="R18" s="157" t="s">
        <v>61</v>
      </c>
      <c r="S18" s="155"/>
      <c r="T18" s="157" t="s">
        <v>62</v>
      </c>
      <c r="U18" s="161" t="s">
        <v>29</v>
      </c>
      <c r="V18" s="2"/>
      <c r="W18" s="2"/>
      <c r="X18" s="129" t="s">
        <v>21</v>
      </c>
      <c r="Y18" s="131" t="s">
        <v>10</v>
      </c>
      <c r="Z18" s="155"/>
      <c r="AA18" s="131" t="s">
        <v>51</v>
      </c>
      <c r="AB18" s="161" t="s">
        <v>56</v>
      </c>
      <c r="AC18" s="2"/>
      <c r="AD18" s="2"/>
      <c r="AE18" s="319" t="s">
        <v>21</v>
      </c>
      <c r="AF18" s="130" t="s">
        <v>30</v>
      </c>
      <c r="AG18" s="155"/>
      <c r="AH18" s="130" t="s">
        <v>51</v>
      </c>
      <c r="AI18" s="314" t="s">
        <v>57</v>
      </c>
      <c r="AJ18" s="2"/>
      <c r="AK18" s="2"/>
      <c r="AL18" s="160" t="s">
        <v>89</v>
      </c>
      <c r="AM18" s="130" t="s">
        <v>13</v>
      </c>
      <c r="AN18" s="155"/>
      <c r="AO18" s="158" t="s">
        <v>10</v>
      </c>
      <c r="AP18" s="304" t="s">
        <v>60</v>
      </c>
      <c r="AQ18" s="2"/>
      <c r="AR18" s="2"/>
      <c r="AS18" s="156" t="s">
        <v>13</v>
      </c>
      <c r="AT18" s="157" t="s">
        <v>21</v>
      </c>
      <c r="AU18" s="155"/>
      <c r="AV18" s="158" t="s">
        <v>10</v>
      </c>
      <c r="AW18" s="304" t="s">
        <v>47</v>
      </c>
      <c r="AX18" s="2"/>
      <c r="AZ18" s="254" t="s">
        <v>109</v>
      </c>
      <c r="BA18" s="310" t="s">
        <v>45</v>
      </c>
      <c r="BB18" s="155"/>
      <c r="BC18" s="310" t="s">
        <v>96</v>
      </c>
      <c r="BD18" s="161" t="s">
        <v>88</v>
      </c>
    </row>
    <row r="19" spans="1:56" x14ac:dyDescent="0.25">
      <c r="A19" s="2"/>
      <c r="B19" s="2"/>
      <c r="C19" s="156" t="s">
        <v>14</v>
      </c>
      <c r="D19" s="131" t="s">
        <v>55</v>
      </c>
      <c r="E19" s="155"/>
      <c r="F19" s="131" t="s">
        <v>62</v>
      </c>
      <c r="G19" s="252" t="s">
        <v>11</v>
      </c>
      <c r="H19" s="2"/>
      <c r="I19" s="2"/>
      <c r="J19" s="129" t="s">
        <v>14</v>
      </c>
      <c r="K19" s="131" t="s">
        <v>13</v>
      </c>
      <c r="L19" s="155"/>
      <c r="M19" s="131" t="s">
        <v>62</v>
      </c>
      <c r="N19" s="161" t="s">
        <v>60</v>
      </c>
      <c r="O19" s="2"/>
      <c r="P19" s="2"/>
      <c r="Q19" s="160" t="s">
        <v>14</v>
      </c>
      <c r="R19" s="158" t="s">
        <v>53</v>
      </c>
      <c r="S19" s="155"/>
      <c r="T19" s="131" t="s">
        <v>51</v>
      </c>
      <c r="U19" s="161" t="s">
        <v>59</v>
      </c>
      <c r="V19" s="2"/>
      <c r="W19" s="2"/>
      <c r="X19" s="156" t="s">
        <v>60</v>
      </c>
      <c r="Y19" s="157" t="s">
        <v>68</v>
      </c>
      <c r="Z19" s="155"/>
      <c r="AA19" s="158" t="s">
        <v>11</v>
      </c>
      <c r="AB19" s="159" t="s">
        <v>45</v>
      </c>
      <c r="AC19" s="2"/>
      <c r="AD19" s="2"/>
      <c r="AE19" s="156" t="s">
        <v>13</v>
      </c>
      <c r="AF19" s="302" t="s">
        <v>101</v>
      </c>
      <c r="AG19" s="155"/>
      <c r="AH19" s="158" t="s">
        <v>11</v>
      </c>
      <c r="AI19" s="314" t="s">
        <v>15</v>
      </c>
      <c r="AJ19" s="2"/>
      <c r="AK19" s="2"/>
      <c r="AL19" s="156" t="s">
        <v>44</v>
      </c>
      <c r="AM19" s="157" t="s">
        <v>8</v>
      </c>
      <c r="AN19" s="155"/>
      <c r="AO19" s="158" t="s">
        <v>96</v>
      </c>
      <c r="AP19" s="159" t="s">
        <v>64</v>
      </c>
      <c r="AQ19" s="2"/>
      <c r="AR19" s="2"/>
      <c r="AS19" s="160" t="s">
        <v>89</v>
      </c>
      <c r="AT19" s="158" t="s">
        <v>96</v>
      </c>
      <c r="AU19" s="155"/>
      <c r="AV19" s="158" t="s">
        <v>96</v>
      </c>
      <c r="AW19" s="159" t="s">
        <v>89</v>
      </c>
      <c r="AX19" s="2"/>
      <c r="AZ19" s="156" t="s">
        <v>9</v>
      </c>
      <c r="BA19" s="310" t="s">
        <v>69</v>
      </c>
      <c r="BB19" s="155"/>
      <c r="BC19" s="167" t="s">
        <v>54</v>
      </c>
      <c r="BD19" s="161" t="s">
        <v>40</v>
      </c>
    </row>
    <row r="20" spans="1:56" x14ac:dyDescent="0.25">
      <c r="A20" s="2"/>
      <c r="B20" s="2"/>
      <c r="C20" s="160" t="s">
        <v>21</v>
      </c>
      <c r="D20" s="130" t="s">
        <v>43</v>
      </c>
      <c r="E20" s="155"/>
      <c r="F20" s="158" t="s">
        <v>51</v>
      </c>
      <c r="G20" s="163" t="s">
        <v>26</v>
      </c>
      <c r="H20" s="2"/>
      <c r="I20" s="2"/>
      <c r="J20" s="156" t="s">
        <v>21</v>
      </c>
      <c r="K20" s="157" t="s">
        <v>12</v>
      </c>
      <c r="L20" s="155"/>
      <c r="M20" s="131" t="s">
        <v>51</v>
      </c>
      <c r="N20" s="161" t="s">
        <v>50</v>
      </c>
      <c r="O20" s="2"/>
      <c r="P20" s="2"/>
      <c r="Q20" s="129" t="s">
        <v>21</v>
      </c>
      <c r="R20" s="157" t="s">
        <v>67</v>
      </c>
      <c r="S20" s="155"/>
      <c r="T20" s="158" t="s">
        <v>11</v>
      </c>
      <c r="U20" s="159" t="s">
        <v>54</v>
      </c>
      <c r="V20" s="2"/>
      <c r="W20" s="2"/>
      <c r="X20" s="132" t="s">
        <v>13</v>
      </c>
      <c r="Y20" s="158" t="s">
        <v>41</v>
      </c>
      <c r="Z20" s="155"/>
      <c r="AA20" s="131" t="s">
        <v>10</v>
      </c>
      <c r="AB20" s="133" t="s">
        <v>21</v>
      </c>
      <c r="AC20" s="2"/>
      <c r="AD20" s="2"/>
      <c r="AE20" s="316" t="s">
        <v>89</v>
      </c>
      <c r="AF20" s="158" t="s">
        <v>49</v>
      </c>
      <c r="AG20" s="155"/>
      <c r="AH20" s="310" t="s">
        <v>10</v>
      </c>
      <c r="AI20" s="161" t="s">
        <v>44</v>
      </c>
      <c r="AJ20" s="2"/>
      <c r="AK20" s="2"/>
      <c r="AL20" s="129" t="s">
        <v>9</v>
      </c>
      <c r="AM20" s="157" t="s">
        <v>56</v>
      </c>
      <c r="AN20" s="155"/>
      <c r="AO20" s="158" t="s">
        <v>54</v>
      </c>
      <c r="AP20" s="304" t="s">
        <v>26</v>
      </c>
      <c r="AQ20" s="2"/>
      <c r="AR20" s="2"/>
      <c r="AS20" s="129" t="s">
        <v>9</v>
      </c>
      <c r="AT20" s="157" t="s">
        <v>30</v>
      </c>
      <c r="AU20" s="155"/>
      <c r="AV20" s="131" t="s">
        <v>54</v>
      </c>
      <c r="AW20" s="161" t="s">
        <v>95</v>
      </c>
      <c r="AX20" s="2"/>
      <c r="AZ20" s="156" t="s">
        <v>42</v>
      </c>
      <c r="BA20" s="167" t="s">
        <v>13</v>
      </c>
      <c r="BB20" s="155"/>
      <c r="BC20" s="158" t="s">
        <v>57</v>
      </c>
      <c r="BD20" s="313" t="s">
        <v>61</v>
      </c>
    </row>
    <row r="21" spans="1:56" ht="15.75" thickBot="1" x14ac:dyDescent="0.3">
      <c r="A21" s="2"/>
      <c r="B21" s="2"/>
      <c r="C21" s="160" t="s">
        <v>60</v>
      </c>
      <c r="D21" s="158" t="s">
        <v>44</v>
      </c>
      <c r="E21" s="155"/>
      <c r="F21" s="251" t="s">
        <v>11</v>
      </c>
      <c r="G21" s="163" t="s">
        <v>62</v>
      </c>
      <c r="H21" s="2"/>
      <c r="I21" s="2"/>
      <c r="J21" s="156" t="s">
        <v>60</v>
      </c>
      <c r="K21" s="131" t="s">
        <v>62</v>
      </c>
      <c r="L21" s="155"/>
      <c r="M21" s="158" t="s">
        <v>11</v>
      </c>
      <c r="N21" s="159" t="s">
        <v>44</v>
      </c>
      <c r="O21" s="2"/>
      <c r="P21" s="2"/>
      <c r="Q21" s="160" t="s">
        <v>60</v>
      </c>
      <c r="R21" s="158" t="s">
        <v>42</v>
      </c>
      <c r="S21" s="155"/>
      <c r="T21" s="251" t="s">
        <v>10</v>
      </c>
      <c r="U21" s="266" t="s">
        <v>28</v>
      </c>
      <c r="V21" s="2"/>
      <c r="W21" s="2"/>
      <c r="X21" s="301" t="s">
        <v>89</v>
      </c>
      <c r="Y21" s="264" t="s">
        <v>67</v>
      </c>
      <c r="Z21" s="155"/>
      <c r="AA21" s="157" t="s">
        <v>52</v>
      </c>
      <c r="AB21" s="161" t="s">
        <v>14</v>
      </c>
      <c r="AC21" s="2"/>
      <c r="AD21" s="2"/>
      <c r="AE21" s="156" t="s">
        <v>44</v>
      </c>
      <c r="AF21" s="310" t="s">
        <v>10</v>
      </c>
      <c r="AG21" s="155"/>
      <c r="AH21" s="310" t="s">
        <v>96</v>
      </c>
      <c r="AI21" s="161" t="s">
        <v>50</v>
      </c>
      <c r="AJ21" s="2"/>
      <c r="AK21" s="2"/>
      <c r="AL21" s="129" t="s">
        <v>42</v>
      </c>
      <c r="AM21" s="359" t="s">
        <v>95</v>
      </c>
      <c r="AN21" s="155"/>
      <c r="AO21" s="157" t="s">
        <v>57</v>
      </c>
      <c r="AP21" s="252" t="s">
        <v>50</v>
      </c>
      <c r="AQ21" s="2"/>
      <c r="AR21" s="2"/>
      <c r="AS21" s="156" t="s">
        <v>42</v>
      </c>
      <c r="AT21" s="359" t="s">
        <v>88</v>
      </c>
      <c r="AU21" s="155"/>
      <c r="AV21" s="157" t="s">
        <v>57</v>
      </c>
      <c r="AW21" s="252" t="s">
        <v>64</v>
      </c>
      <c r="AX21" s="2"/>
      <c r="AZ21" s="394" t="s">
        <v>45</v>
      </c>
      <c r="BA21" s="395" t="s">
        <v>109</v>
      </c>
      <c r="BB21" s="169"/>
      <c r="BC21" s="396" t="s">
        <v>61</v>
      </c>
      <c r="BD21" s="174" t="s">
        <v>57</v>
      </c>
    </row>
    <row r="22" spans="1:56" ht="15.75" thickBot="1" x14ac:dyDescent="0.3">
      <c r="A22" s="2"/>
      <c r="B22" s="2"/>
      <c r="C22" s="156" t="s">
        <v>13</v>
      </c>
      <c r="D22" s="157" t="s">
        <v>9</v>
      </c>
      <c r="E22" s="155"/>
      <c r="F22" s="131" t="s">
        <v>10</v>
      </c>
      <c r="G22" s="161" t="s">
        <v>52</v>
      </c>
      <c r="H22" s="2"/>
      <c r="I22" s="2"/>
      <c r="J22" s="132" t="s">
        <v>13</v>
      </c>
      <c r="K22" s="130" t="s">
        <v>14</v>
      </c>
      <c r="L22" s="155"/>
      <c r="M22" s="158" t="s">
        <v>10</v>
      </c>
      <c r="N22" s="159" t="s">
        <v>67</v>
      </c>
      <c r="O22" s="2"/>
      <c r="P22" s="2"/>
      <c r="Q22" s="156" t="s">
        <v>13</v>
      </c>
      <c r="R22" s="157" t="s">
        <v>30</v>
      </c>
      <c r="S22" s="155"/>
      <c r="T22" s="158" t="s">
        <v>52</v>
      </c>
      <c r="U22" s="159" t="s">
        <v>47</v>
      </c>
      <c r="V22" s="2"/>
      <c r="W22" s="2"/>
      <c r="X22" s="156" t="s">
        <v>44</v>
      </c>
      <c r="Y22" s="131" t="s">
        <v>40</v>
      </c>
      <c r="Z22" s="155"/>
      <c r="AA22" s="157" t="s">
        <v>54</v>
      </c>
      <c r="AB22" s="133" t="s">
        <v>69</v>
      </c>
      <c r="AC22" s="2"/>
      <c r="AD22" s="2"/>
      <c r="AE22" s="254" t="s">
        <v>9</v>
      </c>
      <c r="AF22" s="253" t="s">
        <v>29</v>
      </c>
      <c r="AG22" s="155"/>
      <c r="AH22" s="130" t="s">
        <v>54</v>
      </c>
      <c r="AI22" s="312" t="s">
        <v>14</v>
      </c>
      <c r="AJ22" s="2"/>
      <c r="AK22" s="2"/>
      <c r="AL22" s="173" t="s">
        <v>45</v>
      </c>
      <c r="AM22" s="208" t="s">
        <v>40</v>
      </c>
      <c r="AN22" s="368"/>
      <c r="AO22" s="362" t="s">
        <v>61</v>
      </c>
      <c r="AP22" s="363" t="s">
        <v>51</v>
      </c>
      <c r="AQ22" s="2"/>
      <c r="AR22" s="2"/>
      <c r="AS22" s="237" t="s">
        <v>45</v>
      </c>
      <c r="AT22" s="162" t="s">
        <v>67</v>
      </c>
      <c r="AU22" s="169"/>
      <c r="AV22" s="208" t="s">
        <v>61</v>
      </c>
      <c r="AW22" s="374" t="s">
        <v>56</v>
      </c>
      <c r="AX22" s="308"/>
      <c r="AY22" s="308"/>
      <c r="AZ22" s="397"/>
      <c r="BA22" s="398"/>
      <c r="BB22" s="112"/>
      <c r="BC22" s="398"/>
      <c r="BD22" s="397"/>
    </row>
    <row r="23" spans="1:56" x14ac:dyDescent="0.25">
      <c r="A23" s="2"/>
      <c r="B23" s="2"/>
      <c r="C23" s="156" t="s">
        <v>44</v>
      </c>
      <c r="D23" s="157" t="s">
        <v>60</v>
      </c>
      <c r="E23" s="155"/>
      <c r="F23" s="158" t="s">
        <v>52</v>
      </c>
      <c r="G23" s="163" t="s">
        <v>10</v>
      </c>
      <c r="H23" s="2"/>
      <c r="I23" s="2"/>
      <c r="J23" s="156" t="s">
        <v>89</v>
      </c>
      <c r="K23" s="157" t="s">
        <v>88</v>
      </c>
      <c r="L23" s="155"/>
      <c r="M23" s="264" t="s">
        <v>52</v>
      </c>
      <c r="N23" s="266" t="s">
        <v>40</v>
      </c>
      <c r="O23" s="2"/>
      <c r="P23" s="2"/>
      <c r="Q23" s="156" t="s">
        <v>89</v>
      </c>
      <c r="R23" s="157" t="s">
        <v>39</v>
      </c>
      <c r="S23" s="155"/>
      <c r="T23" s="157" t="s">
        <v>54</v>
      </c>
      <c r="U23" s="161" t="s">
        <v>11</v>
      </c>
      <c r="V23" s="2"/>
      <c r="W23" s="2"/>
      <c r="X23" s="160" t="s">
        <v>9</v>
      </c>
      <c r="Y23" s="130" t="s">
        <v>46</v>
      </c>
      <c r="Z23" s="155"/>
      <c r="AA23" s="305" t="s">
        <v>57</v>
      </c>
      <c r="AB23" s="159" t="s">
        <v>62</v>
      </c>
      <c r="AC23" s="2"/>
      <c r="AD23" s="2"/>
      <c r="AE23" s="129" t="s">
        <v>42</v>
      </c>
      <c r="AF23" s="310" t="s">
        <v>56</v>
      </c>
      <c r="AG23" s="155"/>
      <c r="AH23" s="167" t="s">
        <v>57</v>
      </c>
      <c r="AI23" s="133" t="s">
        <v>51</v>
      </c>
      <c r="AJ23" s="2"/>
      <c r="AK23" s="2"/>
      <c r="AL23" s="364"/>
      <c r="AM23" s="365"/>
      <c r="AN23" s="155"/>
      <c r="AO23" s="366"/>
      <c r="AP23" s="367"/>
      <c r="AQ23" s="308"/>
      <c r="AR23" s="2"/>
      <c r="AS23" s="2"/>
      <c r="AT23" s="2"/>
      <c r="AU23" s="2"/>
      <c r="AV23" s="2"/>
      <c r="AW23" s="2"/>
      <c r="AX23" s="308"/>
      <c r="AY23" s="308"/>
      <c r="AZ23" s="398"/>
      <c r="BA23" s="397"/>
      <c r="BB23" s="112"/>
      <c r="BC23" s="399"/>
      <c r="BD23" s="400"/>
    </row>
    <row r="24" spans="1:56" x14ac:dyDescent="0.25">
      <c r="A24" s="2"/>
      <c r="B24" s="2"/>
      <c r="C24" s="160" t="s">
        <v>9</v>
      </c>
      <c r="D24" s="158" t="s">
        <v>13</v>
      </c>
      <c r="E24" s="155"/>
      <c r="F24" s="158" t="s">
        <v>54</v>
      </c>
      <c r="G24" s="163" t="s">
        <v>67</v>
      </c>
      <c r="H24" s="2"/>
      <c r="I24" s="2"/>
      <c r="J24" s="160" t="s">
        <v>44</v>
      </c>
      <c r="K24" s="158" t="s">
        <v>11</v>
      </c>
      <c r="L24" s="155"/>
      <c r="M24" s="157" t="s">
        <v>54</v>
      </c>
      <c r="N24" s="161" t="s">
        <v>41</v>
      </c>
      <c r="O24" s="2"/>
      <c r="P24" s="2"/>
      <c r="Q24" s="156" t="s">
        <v>44</v>
      </c>
      <c r="R24" s="131" t="s">
        <v>88</v>
      </c>
      <c r="S24" s="155"/>
      <c r="T24" s="130" t="s">
        <v>57</v>
      </c>
      <c r="U24" s="159" t="s">
        <v>49</v>
      </c>
      <c r="V24" s="2"/>
      <c r="W24" s="2"/>
      <c r="X24" s="160" t="s">
        <v>42</v>
      </c>
      <c r="Y24" s="130" t="s">
        <v>64</v>
      </c>
      <c r="Z24" s="155"/>
      <c r="AA24" s="131" t="s">
        <v>61</v>
      </c>
      <c r="AB24" s="133" t="s">
        <v>59</v>
      </c>
      <c r="AC24" s="2"/>
      <c r="AD24" s="2"/>
      <c r="AE24" s="156" t="s">
        <v>45</v>
      </c>
      <c r="AF24" s="310" t="s">
        <v>62</v>
      </c>
      <c r="AG24" s="155"/>
      <c r="AH24" s="322" t="s">
        <v>61</v>
      </c>
      <c r="AI24" s="323" t="s">
        <v>88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308"/>
      <c r="AY24" s="308"/>
      <c r="AZ24" s="308"/>
      <c r="BA24" s="308"/>
      <c r="BB24" s="308"/>
      <c r="BC24" s="308"/>
      <c r="BD24" s="308"/>
    </row>
    <row r="25" spans="1:56" ht="15.75" thickBot="1" x14ac:dyDescent="0.3">
      <c r="A25" s="2"/>
      <c r="B25" s="2"/>
      <c r="C25" s="129" t="s">
        <v>42</v>
      </c>
      <c r="D25" s="157" t="s">
        <v>40</v>
      </c>
      <c r="E25" s="256"/>
      <c r="F25" s="158" t="s">
        <v>57</v>
      </c>
      <c r="G25" s="159" t="s">
        <v>59</v>
      </c>
      <c r="H25" s="2"/>
      <c r="I25" s="2"/>
      <c r="J25" s="254" t="s">
        <v>9</v>
      </c>
      <c r="K25" s="258" t="s">
        <v>66</v>
      </c>
      <c r="L25" s="155"/>
      <c r="M25" s="157" t="s">
        <v>57</v>
      </c>
      <c r="N25" s="161" t="s">
        <v>22</v>
      </c>
      <c r="O25" s="2"/>
      <c r="P25" s="2"/>
      <c r="Q25" s="129" t="s">
        <v>9</v>
      </c>
      <c r="R25" s="157" t="s">
        <v>68</v>
      </c>
      <c r="S25" s="155"/>
      <c r="T25" s="157" t="s">
        <v>61</v>
      </c>
      <c r="U25" s="161" t="s">
        <v>41</v>
      </c>
      <c r="V25" s="2"/>
      <c r="W25" s="2"/>
      <c r="X25" s="237" t="s">
        <v>45</v>
      </c>
      <c r="Y25" s="162" t="s">
        <v>11</v>
      </c>
      <c r="Z25" s="169"/>
      <c r="AA25" s="164"/>
      <c r="AB25" s="165"/>
      <c r="AC25" s="2"/>
      <c r="AD25" s="2"/>
      <c r="AE25" s="318" t="s">
        <v>88</v>
      </c>
      <c r="AF25" s="162" t="s">
        <v>61</v>
      </c>
      <c r="AG25" s="169"/>
      <c r="AH25" s="162"/>
      <c r="AI25" s="315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308"/>
      <c r="AY25" s="308"/>
      <c r="AZ25" s="308"/>
      <c r="BA25" s="308"/>
      <c r="BB25" s="308"/>
      <c r="BC25" s="308"/>
      <c r="BD25" s="308"/>
    </row>
    <row r="26" spans="1:56" ht="15.75" thickBot="1" x14ac:dyDescent="0.3">
      <c r="A26" s="2"/>
      <c r="B26" s="2"/>
      <c r="C26" s="237" t="s">
        <v>45</v>
      </c>
      <c r="D26" s="207" t="s">
        <v>61</v>
      </c>
      <c r="E26" s="257"/>
      <c r="F26" s="207" t="s">
        <v>61</v>
      </c>
      <c r="G26" s="165" t="s">
        <v>45</v>
      </c>
      <c r="H26" s="2"/>
      <c r="I26" s="2"/>
      <c r="J26" s="267" t="s">
        <v>42</v>
      </c>
      <c r="K26" s="162" t="s">
        <v>15</v>
      </c>
      <c r="L26" s="259"/>
      <c r="M26" s="164" t="s">
        <v>61</v>
      </c>
      <c r="N26" s="174" t="s">
        <v>30</v>
      </c>
      <c r="O26" s="2"/>
      <c r="P26" s="2"/>
      <c r="Q26" s="173" t="s">
        <v>42</v>
      </c>
      <c r="R26" s="164" t="s">
        <v>60</v>
      </c>
      <c r="S26" s="259"/>
      <c r="T26" s="286"/>
      <c r="U26" s="288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308"/>
      <c r="AY26" s="308"/>
      <c r="AZ26" s="308"/>
      <c r="BA26" s="308"/>
      <c r="BB26" s="308"/>
      <c r="BC26" s="308"/>
      <c r="BD26" s="308"/>
    </row>
    <row r="27" spans="1:5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308"/>
      <c r="AY27" s="308"/>
      <c r="AZ27" s="308"/>
      <c r="BA27" s="308"/>
      <c r="BB27" s="308"/>
      <c r="BC27" s="308"/>
      <c r="BD27" s="308"/>
    </row>
    <row r="28" spans="1:56" x14ac:dyDescent="0.25">
      <c r="C28" s="22"/>
      <c r="D28" s="2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308"/>
      <c r="AY28" s="308"/>
      <c r="AZ28" s="308"/>
      <c r="BA28" s="308"/>
      <c r="BB28" s="308"/>
      <c r="BC28" s="308"/>
      <c r="BD28" s="308"/>
    </row>
    <row r="29" spans="1:56" x14ac:dyDescent="0.25">
      <c r="C29" s="22"/>
      <c r="D29" s="2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308"/>
      <c r="AY29" s="308"/>
      <c r="AZ29" s="308"/>
      <c r="BA29" s="308"/>
      <c r="BB29" s="308"/>
      <c r="BC29" s="308"/>
      <c r="BD29" s="308"/>
    </row>
    <row r="30" spans="1:56" x14ac:dyDescent="0.25">
      <c r="C30" s="22"/>
      <c r="D30" s="21"/>
      <c r="AQ30" s="2"/>
      <c r="AR30" s="2"/>
      <c r="AS30" s="2"/>
      <c r="AT30" s="2"/>
      <c r="AU30" s="2"/>
      <c r="AV30" s="2"/>
      <c r="AW30" s="2"/>
      <c r="AX30" s="308"/>
      <c r="AY30" s="308"/>
      <c r="AZ30" s="308"/>
      <c r="BA30" s="308"/>
      <c r="BB30" s="308"/>
      <c r="BC30" s="308"/>
      <c r="BD30" s="308"/>
    </row>
    <row r="31" spans="1:56" x14ac:dyDescent="0.25">
      <c r="C31" s="23"/>
      <c r="D31" s="19"/>
    </row>
    <row r="32" spans="1:56" x14ac:dyDescent="0.25">
      <c r="C32" s="23"/>
      <c r="D32" s="19"/>
    </row>
    <row r="33" spans="3:4" x14ac:dyDescent="0.25">
      <c r="C33" s="22"/>
      <c r="D33" s="21"/>
    </row>
    <row r="34" spans="3:4" x14ac:dyDescent="0.25">
      <c r="C34" s="22"/>
      <c r="D34" s="21"/>
    </row>
    <row r="35" spans="3:4" x14ac:dyDescent="0.25">
      <c r="C35" s="23"/>
      <c r="D35" s="19"/>
    </row>
    <row r="36" spans="3:4" x14ac:dyDescent="0.25">
      <c r="C36" s="22"/>
      <c r="D36" s="21"/>
    </row>
    <row r="37" spans="3:4" x14ac:dyDescent="0.25">
      <c r="C37" s="23"/>
      <c r="D37" s="19"/>
    </row>
    <row r="38" spans="3:4" x14ac:dyDescent="0.25">
      <c r="C38" s="23"/>
      <c r="D38" s="20"/>
    </row>
    <row r="39" spans="3:4" x14ac:dyDescent="0.25">
      <c r="C39" s="22"/>
      <c r="D39" s="21"/>
    </row>
    <row r="40" spans="3:4" x14ac:dyDescent="0.25">
      <c r="C40" s="23"/>
      <c r="D40" s="19"/>
    </row>
    <row r="41" spans="3:4" x14ac:dyDescent="0.25">
      <c r="C41" s="22"/>
      <c r="D41" s="21"/>
    </row>
    <row r="42" spans="3:4" x14ac:dyDescent="0.25">
      <c r="C42" s="23"/>
      <c r="D42" s="19"/>
    </row>
    <row r="43" spans="3:4" x14ac:dyDescent="0.25">
      <c r="C43" s="22"/>
      <c r="D43" s="21"/>
    </row>
    <row r="44" spans="3:4" x14ac:dyDescent="0.25">
      <c r="C44" s="23"/>
      <c r="D44" s="19"/>
    </row>
    <row r="45" spans="3:4" x14ac:dyDescent="0.25">
      <c r="C45" s="22"/>
      <c r="D45" s="21"/>
    </row>
    <row r="46" spans="3:4" x14ac:dyDescent="0.25">
      <c r="C46" s="23"/>
      <c r="D46" s="19"/>
    </row>
    <row r="47" spans="3:4" x14ac:dyDescent="0.25">
      <c r="C47" s="22"/>
      <c r="D47" s="21"/>
    </row>
  </sheetData>
  <sortState ref="AE4:AF43">
    <sortCondition ref="AE3"/>
  </sortState>
  <mergeCells count="8">
    <mergeCell ref="AZ3:BD3"/>
    <mergeCell ref="AS3:AW3"/>
    <mergeCell ref="AL3:AP3"/>
    <mergeCell ref="C3:G3"/>
    <mergeCell ref="J3:N3"/>
    <mergeCell ref="Q3:U3"/>
    <mergeCell ref="X3:AB3"/>
    <mergeCell ref="AE3:A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</vt:lpstr>
      <vt:lpstr>Жеребьевка</vt:lpstr>
      <vt:lpstr>История</vt:lpstr>
      <vt:lpstr>Результаты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Acyri-Air</dc:creator>
  <cp:lastModifiedBy>A'ir</cp:lastModifiedBy>
  <dcterms:created xsi:type="dcterms:W3CDTF">2016-09-24T10:34:40Z</dcterms:created>
  <dcterms:modified xsi:type="dcterms:W3CDTF">2020-12-21T18:08:20Z</dcterms:modified>
</cp:coreProperties>
</file>